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95" windowHeight="768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D48" i="1" l="1"/>
  <c r="C48" i="1"/>
  <c r="D44" i="1"/>
  <c r="C44" i="1"/>
  <c r="D37" i="1"/>
  <c r="C37" i="1"/>
  <c r="D19" i="1"/>
  <c r="C19" i="1"/>
  <c r="D15" i="1"/>
  <c r="C15" i="1"/>
  <c r="D11" i="1"/>
  <c r="C11" i="1"/>
  <c r="D5" i="1"/>
  <c r="C5" i="1"/>
  <c r="B84" i="2"/>
  <c r="B72" i="3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Q40" i="4"/>
  <c r="Q42" i="4"/>
  <c r="Q44" i="4"/>
  <c r="Q45" i="4"/>
  <c r="Q53" i="4"/>
  <c r="Q54" i="4"/>
  <c r="Q56" i="4"/>
  <c r="Q57" i="4"/>
  <c r="Q61" i="4"/>
  <c r="Q62" i="4"/>
  <c r="Q64" i="4"/>
  <c r="Q65" i="4"/>
  <c r="Q66" i="4"/>
  <c r="Q67" i="4"/>
  <c r="Q68" i="4"/>
  <c r="B71" i="4"/>
  <c r="C71" i="4"/>
  <c r="D71" i="4"/>
  <c r="E71" i="4"/>
  <c r="F71" i="4"/>
  <c r="G71" i="4"/>
  <c r="H71" i="4"/>
  <c r="I71" i="4"/>
  <c r="J71" i="4"/>
  <c r="K71" i="4"/>
  <c r="L71" i="4"/>
  <c r="M71" i="4"/>
  <c r="Q71" i="4" l="1"/>
  <c r="D54" i="1"/>
  <c r="C54" i="1"/>
</calcChain>
</file>

<file path=xl/sharedStrings.xml><?xml version="1.0" encoding="utf-8"?>
<sst xmlns="http://schemas.openxmlformats.org/spreadsheetml/2006/main" count="363" uniqueCount="278">
  <si>
    <t>Decal Paper for Plates for VDA Reps</t>
  </si>
  <si>
    <t>Bilingual Promo Cards- ZIPrint</t>
  </si>
  <si>
    <t>Office Supplies</t>
  </si>
  <si>
    <t>Merrick</t>
  </si>
  <si>
    <t>Food</t>
  </si>
  <si>
    <t>Medical Supplies</t>
  </si>
  <si>
    <t xml:space="preserve">Trash </t>
  </si>
  <si>
    <t>Clean-up and Removal</t>
  </si>
  <si>
    <t>Insurance</t>
  </si>
  <si>
    <t>Tent</t>
  </si>
  <si>
    <t>Misc Supplies</t>
  </si>
  <si>
    <t>Dental Supplies - VDA</t>
  </si>
  <si>
    <t>Dental Supplies - Local</t>
  </si>
  <si>
    <t>Pharmacy</t>
  </si>
  <si>
    <t>Shipping</t>
  </si>
  <si>
    <t>Dumpster</t>
  </si>
  <si>
    <t>Daniel</t>
    <phoneticPr fontId="4" type="noConversion"/>
  </si>
  <si>
    <t>Speiden</t>
    <phoneticPr fontId="4" type="noConversion"/>
  </si>
  <si>
    <t>Nichols Gallery</t>
    <phoneticPr fontId="4" type="noConversion"/>
  </si>
  <si>
    <t>JOHNSON</t>
    <phoneticPr fontId="4" type="noConversion"/>
  </si>
  <si>
    <t>Sterbling</t>
    <phoneticPr fontId="4" type="noConversion"/>
  </si>
  <si>
    <t>Hotel Rooms for VCU Students</t>
  </si>
  <si>
    <t>Plates-Madison For VDA Notables</t>
  </si>
  <si>
    <t>ZIPrint 5K Env+Promo Cards</t>
  </si>
  <si>
    <t>Crowe</t>
  </si>
  <si>
    <t>Gannon</t>
  </si>
  <si>
    <t>Event Photographer</t>
  </si>
  <si>
    <t>Davenport &amp; Co</t>
  </si>
  <si>
    <t>Waddy</t>
  </si>
  <si>
    <t>Expense Detail</t>
    <phoneticPr fontId="4" type="noConversion"/>
  </si>
  <si>
    <t>OCFC Staff Support</t>
  </si>
  <si>
    <t>10 Room for VDA Reps @$115/ea</t>
  </si>
  <si>
    <t>Gibson Auction</t>
    <phoneticPr fontId="4" type="noConversion"/>
  </si>
  <si>
    <t>Reynolds</t>
    <phoneticPr fontId="4" type="noConversion"/>
  </si>
  <si>
    <t>Berckman</t>
    <phoneticPr fontId="4" type="noConversion"/>
  </si>
  <si>
    <t>Cash</t>
    <phoneticPr fontId="4" type="noConversion"/>
  </si>
  <si>
    <t>Wal Mart Soft Drinks</t>
    <phoneticPr fontId="4" type="noConversion"/>
  </si>
  <si>
    <t>Postage</t>
    <phoneticPr fontId="4" type="noConversion"/>
  </si>
  <si>
    <t>Briggs</t>
  </si>
  <si>
    <t>Vasquesz</t>
  </si>
  <si>
    <t>Powers</t>
  </si>
  <si>
    <t>Scott</t>
  </si>
  <si>
    <t>Sanford</t>
  </si>
  <si>
    <t>Hock</t>
  </si>
  <si>
    <t>Orange Pharmacy</t>
  </si>
  <si>
    <t>Sedwick</t>
  </si>
  <si>
    <t>Grymes</t>
  </si>
  <si>
    <t>Houck</t>
  </si>
  <si>
    <t>Wills</t>
  </si>
  <si>
    <t>Whitman</t>
  </si>
  <si>
    <t>Walker</t>
  </si>
  <si>
    <t>Landrum</t>
  </si>
  <si>
    <t>Peterson</t>
  </si>
  <si>
    <t>Queitzsch</t>
  </si>
  <si>
    <t>MCV-Reimbursement-Hotel Rooms</t>
    <phoneticPr fontId="4" type="noConversion"/>
  </si>
  <si>
    <t>OCFC Staff Support</t>
    <phoneticPr fontId="4" type="noConversion"/>
  </si>
  <si>
    <t>OCFC REIMBURSEMENT</t>
    <phoneticPr fontId="4" type="noConversion"/>
  </si>
  <si>
    <t>Tape and Plactic Ties- Signange</t>
    <phoneticPr fontId="4" type="noConversion"/>
  </si>
  <si>
    <t>SIGNAGE</t>
    <phoneticPr fontId="4" type="noConversion"/>
  </si>
  <si>
    <t>PRINTING</t>
    <phoneticPr fontId="4" type="noConversion"/>
  </si>
  <si>
    <t>ICE</t>
    <phoneticPr fontId="4" type="noConversion"/>
  </si>
  <si>
    <t>T-SHIRTS</t>
    <phoneticPr fontId="4" type="noConversion"/>
  </si>
  <si>
    <t>Key Volunteer Travel Exp</t>
  </si>
  <si>
    <t>Fire Station Useage</t>
  </si>
  <si>
    <t>Eden</t>
  </si>
  <si>
    <t>St. Isidore CC</t>
  </si>
  <si>
    <t>Office Supplies (GY Reimbursement)</t>
  </si>
  <si>
    <t>Brooks</t>
  </si>
  <si>
    <t>Pomme Rest</t>
  </si>
  <si>
    <t>Presbyterian Women</t>
  </si>
  <si>
    <t>Ervin</t>
  </si>
  <si>
    <t>Rabe</t>
  </si>
  <si>
    <t>Bargmann</t>
    <phoneticPr fontId="4" type="noConversion"/>
  </si>
  <si>
    <t>Printing/Signage</t>
    <phoneticPr fontId="4" type="noConversion"/>
  </si>
  <si>
    <t>Storage</t>
    <phoneticPr fontId="4" type="noConversion"/>
  </si>
  <si>
    <t>Postage</t>
    <phoneticPr fontId="4" type="noConversion"/>
  </si>
  <si>
    <t>Rental SFS</t>
    <phoneticPr fontId="4" type="noConversion"/>
  </si>
  <si>
    <t>Rental BVFS</t>
    <phoneticPr fontId="4" type="noConversion"/>
  </si>
  <si>
    <t>Hotel Rooms</t>
    <phoneticPr fontId="4" type="noConversion"/>
  </si>
  <si>
    <t>OCFC Reimbursement</t>
    <phoneticPr fontId="4" type="noConversion"/>
  </si>
  <si>
    <t>Insurance</t>
    <phoneticPr fontId="4" type="noConversion"/>
  </si>
  <si>
    <t>Pharmacy</t>
    <phoneticPr fontId="4" type="noConversion"/>
  </si>
  <si>
    <t xml:space="preserve">Compressor </t>
    <phoneticPr fontId="4" type="noConversion"/>
  </si>
  <si>
    <t>Needle Disposal</t>
    <phoneticPr fontId="4" type="noConversion"/>
  </si>
  <si>
    <t>Flowers</t>
    <phoneticPr fontId="4" type="noConversion"/>
  </si>
  <si>
    <t>Design 3-Forms Layout</t>
  </si>
  <si>
    <t>ZIPrint- 2 Part Forms &amp; Stationary</t>
  </si>
  <si>
    <t>TentRental</t>
    <phoneticPr fontId="4" type="noConversion"/>
  </si>
  <si>
    <t>Chair Rental</t>
    <phoneticPr fontId="4" type="noConversion"/>
  </si>
  <si>
    <t>Water Barrels Rental</t>
    <phoneticPr fontId="4" type="noConversion"/>
  </si>
  <si>
    <t>Shackelford</t>
  </si>
  <si>
    <t>PRINTING</t>
    <phoneticPr fontId="4" type="noConversion"/>
  </si>
  <si>
    <t>OFFICE SUPPLIES</t>
    <phoneticPr fontId="4" type="noConversion"/>
  </si>
  <si>
    <t>STORAGE</t>
    <phoneticPr fontId="4" type="noConversion"/>
  </si>
  <si>
    <t>POSTAGE</t>
    <phoneticPr fontId="4" type="noConversion"/>
  </si>
  <si>
    <t>Printing</t>
    <phoneticPr fontId="4" type="noConversion"/>
  </si>
  <si>
    <t>GIFTS TO NOTABLES</t>
    <phoneticPr fontId="4" type="noConversion"/>
  </si>
  <si>
    <t>RENTAL- SFS</t>
    <phoneticPr fontId="4" type="noConversion"/>
  </si>
  <si>
    <t>RENTAL - BVFS</t>
    <phoneticPr fontId="4" type="noConversion"/>
  </si>
  <si>
    <t>HOTEL ROOMS</t>
    <phoneticPr fontId="4" type="noConversion"/>
  </si>
  <si>
    <t>OCFC REIMBURSEMENT</t>
    <phoneticPr fontId="4" type="noConversion"/>
  </si>
  <si>
    <t>INSURANCE</t>
    <phoneticPr fontId="4" type="noConversion"/>
  </si>
  <si>
    <t>Patient Supplies VDA</t>
    <phoneticPr fontId="4" type="noConversion"/>
  </si>
  <si>
    <t>Truck rental VDA</t>
    <phoneticPr fontId="4" type="noConversion"/>
  </si>
  <si>
    <t>Truck Driver Cost VDA</t>
    <phoneticPr fontId="4" type="noConversion"/>
  </si>
  <si>
    <t>GAS FOR 4 VEHICLES VDA</t>
    <phoneticPr fontId="4" type="noConversion"/>
  </si>
  <si>
    <t>Restricted Donations</t>
  </si>
  <si>
    <t>Amount</t>
  </si>
  <si>
    <t>Delta Dental</t>
  </si>
  <si>
    <t>Montpelier Foundatioon</t>
    <phoneticPr fontId="4" type="noConversion"/>
  </si>
  <si>
    <t>Scanning Equipment Supplies</t>
    <phoneticPr fontId="4" type="noConversion"/>
  </si>
  <si>
    <t xml:space="preserve"> </t>
    <phoneticPr fontId="4" type="noConversion"/>
  </si>
  <si>
    <t>SFS Partial Deposit Rtrn</t>
    <phoneticPr fontId="4" type="noConversion"/>
  </si>
  <si>
    <t>Tracfone (Parman)</t>
  </si>
  <si>
    <t>Door Stops and Tape (Sponski)</t>
  </si>
  <si>
    <t>Mikula</t>
  </si>
  <si>
    <t>Grasty</t>
  </si>
  <si>
    <t>Rossbacher</t>
  </si>
  <si>
    <t>Kennon</t>
  </si>
  <si>
    <t>Thompson</t>
  </si>
  <si>
    <t>Hotel Rooms</t>
  </si>
  <si>
    <t xml:space="preserve">Stone Fire Station </t>
  </si>
  <si>
    <t>Custom Pens</t>
    <phoneticPr fontId="4" type="noConversion"/>
  </si>
  <si>
    <t>COMPRESSOR</t>
    <phoneticPr fontId="4" type="noConversion"/>
  </si>
  <si>
    <t>Montpelier Foundation 5 Rooms</t>
    <phoneticPr fontId="4" type="noConversion"/>
  </si>
  <si>
    <t>Bottled Water</t>
    <phoneticPr fontId="4" type="noConversion"/>
  </si>
  <si>
    <t>Sign Holder materials &amp; "C" Batteries</t>
    <phoneticPr fontId="4" type="noConversion"/>
  </si>
  <si>
    <t>Mill Valley BBQ</t>
    <phoneticPr fontId="4" type="noConversion"/>
  </si>
  <si>
    <t>StoneFireStation Rental</t>
    <phoneticPr fontId="4" type="noConversion"/>
  </si>
  <si>
    <t>Reddy Ice Chest &amp; Bags</t>
    <phoneticPr fontId="4" type="noConversion"/>
  </si>
  <si>
    <t>Cubbage- Port-A-Johns</t>
    <phoneticPr fontId="4" type="noConversion"/>
  </si>
  <si>
    <t>K&amp;M Compressor Rental</t>
    <phoneticPr fontId="4" type="noConversion"/>
  </si>
  <si>
    <t>MISC SUPPLIES</t>
    <phoneticPr fontId="4" type="noConversion"/>
  </si>
  <si>
    <t>OFFICE SUPPLIES</t>
    <phoneticPr fontId="4" type="noConversion"/>
  </si>
  <si>
    <t>GIFTS TO NOTABLES</t>
    <phoneticPr fontId="4" type="noConversion"/>
  </si>
  <si>
    <t>Orange County Sheriff;s Office</t>
    <phoneticPr fontId="4" type="noConversion"/>
  </si>
  <si>
    <t>Security</t>
    <phoneticPr fontId="4" type="noConversion"/>
  </si>
  <si>
    <t>Pharmacy</t>
    <phoneticPr fontId="4" type="noConversion"/>
  </si>
  <si>
    <t>Orange County Review- Thank You Add</t>
    <phoneticPr fontId="4" type="noConversion"/>
  </si>
  <si>
    <t>Newspaper</t>
    <phoneticPr fontId="4" type="noConversion"/>
  </si>
  <si>
    <t>Staples Ink Cartridges</t>
    <phoneticPr fontId="4" type="noConversion"/>
  </si>
  <si>
    <t>Gordonsville Pharmacy</t>
    <phoneticPr fontId="4" type="noConversion"/>
  </si>
  <si>
    <t>Kinkos Copies</t>
    <phoneticPr fontId="4" type="noConversion"/>
  </si>
  <si>
    <t>D's Market Diesel Fuel</t>
    <phoneticPr fontId="4" type="noConversion"/>
  </si>
  <si>
    <t>Compressor</t>
    <phoneticPr fontId="4" type="noConversion"/>
  </si>
  <si>
    <t xml:space="preserve"> Prescrpitions and Glucose Sticks</t>
    <phoneticPr fontId="4" type="noConversion"/>
  </si>
  <si>
    <t>FOOD &amp; REFRESHMENTS</t>
    <phoneticPr fontId="4" type="noConversion"/>
  </si>
  <si>
    <t>Bilingual Cards + Letterhead Stationary</t>
  </si>
  <si>
    <t>IN-KIND CONTRIBUTIONS</t>
    <phoneticPr fontId="4" type="noConversion"/>
  </si>
  <si>
    <t>Additonal Resources/Pharmacies</t>
  </si>
  <si>
    <t>Blue Ridge Beverage</t>
    <phoneticPr fontId="4" type="noConversion"/>
  </si>
  <si>
    <t>Dennis</t>
  </si>
  <si>
    <t>Postage</t>
  </si>
  <si>
    <t>Postage to OCFC</t>
  </si>
  <si>
    <t>St. Thomas Church</t>
  </si>
  <si>
    <t>Printing/Signage/Design/Forms</t>
  </si>
  <si>
    <t>Adopt - A Dentist Cards/Envelopes etc.</t>
  </si>
  <si>
    <t>Storage Rental</t>
  </si>
  <si>
    <t>Storage</t>
  </si>
  <si>
    <t>Culpeper Presbyterian Church</t>
    <phoneticPr fontId="4" type="noConversion"/>
  </si>
  <si>
    <t>T-Shirts</t>
    <phoneticPr fontId="4" type="noConversion"/>
  </si>
  <si>
    <t>Hintermann</t>
  </si>
  <si>
    <t>Harper</t>
    <phoneticPr fontId="4" type="noConversion"/>
  </si>
  <si>
    <t>AARP Chapter Orange Cnty</t>
    <phoneticPr fontId="4" type="noConversion"/>
  </si>
  <si>
    <t>Rutkowski</t>
    <phoneticPr fontId="4" type="noConversion"/>
  </si>
  <si>
    <t>Tooth Brushes/Paste</t>
    <phoneticPr fontId="4" type="noConversion"/>
  </si>
  <si>
    <t>Ice Reefer</t>
    <phoneticPr fontId="4" type="noConversion"/>
  </si>
  <si>
    <t>T-Shirts</t>
    <phoneticPr fontId="4" type="noConversion"/>
  </si>
  <si>
    <t>Food &amp; Refreshments</t>
    <phoneticPr fontId="4" type="noConversion"/>
  </si>
  <si>
    <t>Security/Parking</t>
    <phoneticPr fontId="4" type="noConversion"/>
  </si>
  <si>
    <t>Gift Bags</t>
    <phoneticPr fontId="4" type="noConversion"/>
  </si>
  <si>
    <t>Ice Chest + Ice</t>
    <phoneticPr fontId="4" type="noConversion"/>
  </si>
  <si>
    <t>Port-A-Johns</t>
    <phoneticPr fontId="4" type="noConversion"/>
  </si>
  <si>
    <t>Office Supplies</t>
    <phoneticPr fontId="4" type="noConversion"/>
  </si>
  <si>
    <t>32 Rooms for VCU Students Holiday Inn</t>
  </si>
  <si>
    <t>10 Rooms at Montpelier</t>
  </si>
  <si>
    <t>Mason Insurance</t>
  </si>
  <si>
    <t>Seilheimer</t>
  </si>
  <si>
    <t>Northern VA Dental Society</t>
  </si>
  <si>
    <t>Equipment rental VDA</t>
    <phoneticPr fontId="4" type="noConversion"/>
  </si>
  <si>
    <t>Barrow</t>
  </si>
  <si>
    <t>Gary</t>
  </si>
  <si>
    <t>Aiello</t>
  </si>
  <si>
    <t>Purcell</t>
  </si>
  <si>
    <t>Sgro</t>
  </si>
  <si>
    <t>Sherman</t>
  </si>
  <si>
    <t>Read</t>
  </si>
  <si>
    <t>Greene Pharmacy</t>
    <phoneticPr fontId="4" type="noConversion"/>
  </si>
  <si>
    <t>Roddy</t>
    <phoneticPr fontId="4" type="noConversion"/>
  </si>
  <si>
    <t>Hromyak</t>
    <phoneticPr fontId="4" type="noConversion"/>
  </si>
  <si>
    <t>Hromyak</t>
    <phoneticPr fontId="4" type="noConversion"/>
  </si>
  <si>
    <t>Meadowbrook Pharmacy</t>
    <phoneticPr fontId="4" type="noConversion"/>
  </si>
  <si>
    <t>Light Tower Generators</t>
    <phoneticPr fontId="4" type="noConversion"/>
  </si>
  <si>
    <t>Gibson rentals</t>
    <phoneticPr fontId="4" type="noConversion"/>
  </si>
  <si>
    <t>Mason Insurance Agency</t>
  </si>
  <si>
    <t xml:space="preserve">Mason </t>
  </si>
  <si>
    <t>Avery Labels Office Supplies</t>
  </si>
  <si>
    <t>Patient Records Bilingual Card Stock</t>
  </si>
  <si>
    <t>Signage various sizes</t>
  </si>
  <si>
    <t>Needle Disposal</t>
  </si>
  <si>
    <t>PORT-A-JOHNS</t>
    <phoneticPr fontId="4" type="noConversion"/>
  </si>
  <si>
    <t>Ice Reefer Rental</t>
  </si>
  <si>
    <t>Actual Cost</t>
  </si>
  <si>
    <t>Stivers</t>
    <phoneticPr fontId="4" type="noConversion"/>
  </si>
  <si>
    <t>Orange Pharmacy</t>
    <phoneticPr fontId="4" type="noConversion"/>
  </si>
  <si>
    <t>StoneFireStation Deposit</t>
  </si>
  <si>
    <t>Barboursville Fire Station Rental</t>
  </si>
  <si>
    <t>Photography</t>
    <phoneticPr fontId="4" type="noConversion"/>
  </si>
  <si>
    <t>Photography</t>
    <phoneticPr fontId="4" type="noConversion"/>
  </si>
  <si>
    <t>VDHF Reimbursement- Hotel Rms</t>
    <phoneticPr fontId="4" type="noConversion"/>
  </si>
  <si>
    <t>T-Shirts for Volunteers</t>
  </si>
  <si>
    <t>Madison Commemorative Plates</t>
  </si>
  <si>
    <t>600 patients @ $15/ea</t>
  </si>
  <si>
    <t>Equipment Usage</t>
  </si>
  <si>
    <t>Truck Driver</t>
  </si>
  <si>
    <t>2 Drivers @ $150/ea</t>
  </si>
  <si>
    <t>Truck Mileage</t>
  </si>
  <si>
    <t>Montpelier Foundation</t>
    <phoneticPr fontId="4" type="noConversion"/>
  </si>
  <si>
    <t>J&amp;B Market-Beer</t>
    <phoneticPr fontId="4" type="noConversion"/>
  </si>
  <si>
    <t>Hintermann</t>
    <phoneticPr fontId="4" type="noConversion"/>
  </si>
  <si>
    <t>Wachovia</t>
    <phoneticPr fontId="4" type="noConversion"/>
  </si>
  <si>
    <t>Revenue Sources</t>
  </si>
  <si>
    <t>Unrestricted Donations</t>
  </si>
  <si>
    <t>McConnell</t>
  </si>
  <si>
    <t>Madison Drug Co</t>
    <phoneticPr fontId="4" type="noConversion"/>
  </si>
  <si>
    <t>Bathroom Tissue + Paper Towels</t>
    <phoneticPr fontId="4" type="noConversion"/>
  </si>
  <si>
    <t>Gregg</t>
  </si>
  <si>
    <t>Sponski</t>
  </si>
  <si>
    <t>OCFC</t>
  </si>
  <si>
    <t>Miscellaneous Supplies</t>
    <phoneticPr fontId="4" type="noConversion"/>
  </si>
  <si>
    <t>Gifts to Notables</t>
    <phoneticPr fontId="4" type="noConversion"/>
  </si>
  <si>
    <t>Purchases &amp; Reimbursements for MOM</t>
  </si>
  <si>
    <t>$</t>
  </si>
  <si>
    <t>Reimbursements</t>
  </si>
  <si>
    <t>Ream of paper for letters (M Sponski)</t>
  </si>
  <si>
    <t>SHAREK III</t>
    <phoneticPr fontId="4" type="noConversion"/>
  </si>
  <si>
    <t>Faulconer</t>
    <phoneticPr fontId="4" type="noConversion"/>
  </si>
  <si>
    <t>Harvey</t>
    <phoneticPr fontId="4" type="noConversion"/>
  </si>
  <si>
    <t>Ferlazzo</t>
    <phoneticPr fontId="4" type="noConversion"/>
  </si>
  <si>
    <t>Item/Service</t>
  </si>
  <si>
    <t>Cost Basis</t>
  </si>
  <si>
    <t>60x40 tent</t>
  </si>
  <si>
    <t>Volunteers</t>
  </si>
  <si>
    <t>Dental Services</t>
  </si>
  <si>
    <t>Medical Services</t>
  </si>
  <si>
    <t>Logistics</t>
  </si>
  <si>
    <t>Public Relations</t>
  </si>
  <si>
    <t>Patient Registration</t>
  </si>
  <si>
    <t>Food &amp; Beverage</t>
  </si>
  <si>
    <t>Estimated Cost</t>
  </si>
  <si>
    <t>TOTAL</t>
  </si>
  <si>
    <t>Chair Rental</t>
  </si>
  <si>
    <t>Water Barrel Rental</t>
  </si>
  <si>
    <t>Flowers</t>
  </si>
  <si>
    <t>Key Volunteer Travel Expenses</t>
  </si>
  <si>
    <t>Security/Parking</t>
  </si>
  <si>
    <t>Port-a-Pottie</t>
  </si>
  <si>
    <t>Generator/Compressor</t>
  </si>
  <si>
    <t>Scanning Equipment &amp; Supplies</t>
  </si>
  <si>
    <t>Light Tower Generators</t>
  </si>
  <si>
    <t>Gifts to MOM Notables</t>
  </si>
  <si>
    <t>Newspaper Ads &amp; Donor Recognition</t>
  </si>
  <si>
    <t>Montpelier Gift Bags/Items</t>
  </si>
  <si>
    <t>Ice &amp; Chest</t>
  </si>
  <si>
    <t>-</t>
  </si>
  <si>
    <t>32 Rooms at Holiday Inn Orange @ $108.90/ea</t>
  </si>
  <si>
    <t>350 shirts of various colors @ $5.25/ea</t>
  </si>
  <si>
    <t>1 Room for 2 Truck Drivers @ $115/ea</t>
  </si>
  <si>
    <t>Est 5 Key Volunteers @ Avg Mileage 200 x $.55</t>
  </si>
  <si>
    <r>
      <t xml:space="preserve">1 Day </t>
    </r>
    <r>
      <rPr>
        <i/>
        <sz val="10.5"/>
        <color theme="1"/>
        <rFont val="Calibri"/>
        <family val="2"/>
        <scheme val="minor"/>
      </rPr>
      <t>(5/1/10)</t>
    </r>
  </si>
  <si>
    <t>Deposit and Charge for On-site Staff</t>
  </si>
  <si>
    <r>
      <t>Rental</t>
    </r>
    <r>
      <rPr>
        <i/>
        <sz val="10.5"/>
        <color theme="1"/>
        <rFont val="Calibri"/>
        <family val="2"/>
        <scheme val="minor"/>
      </rPr>
      <t xml:space="preserve"> (4/30/10)</t>
    </r>
  </si>
  <si>
    <t>Est 200 Miles Each x 2 x $.55</t>
  </si>
  <si>
    <r>
      <t xml:space="preserve">Event Location </t>
    </r>
    <r>
      <rPr>
        <i/>
        <sz val="10.5"/>
        <color theme="1"/>
        <rFont val="Calibri"/>
        <family val="2"/>
        <scheme val="minor"/>
      </rPr>
      <t>(2-Day Cost)</t>
    </r>
  </si>
  <si>
    <t>Rental 11 Units, 1 Handicapped &amp; 1 Washing Basin</t>
  </si>
  <si>
    <t>Paid 1/2 Salary of Development Asst. Local Free Clinic</t>
  </si>
  <si>
    <t>250 Volunteers @ Est $14/ea Food/Beverage</t>
  </si>
  <si>
    <t xml:space="preserve">Compressor, 2 Back-up Generators, Diesel Fuel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</si>
</sst>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57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64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9" fillId="0" borderId="1" xfId="0" applyFont="1" applyBorder="1" applyAlignment="1"/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152400</xdr:rowOff>
    </xdr:to>
    <xdr:pic>
      <xdr:nvPicPr>
        <xdr:cNvPr id="4" name="Picture 3" descr="logo horizontal 2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657225</xdr:colOff>
      <xdr:row>0</xdr:row>
      <xdr:rowOff>0</xdr:rowOff>
    </xdr:from>
    <xdr:to>
      <xdr:col>3</xdr:col>
      <xdr:colOff>752475</xdr:colOff>
      <xdr:row>2</xdr:row>
      <xdr:rowOff>95250</xdr:rowOff>
    </xdr:to>
    <xdr:pic>
      <xdr:nvPicPr>
        <xdr:cNvPr id="5" name="Picture 4" descr="MOM VDHF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10382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4"/>
  <sheetViews>
    <sheetView tabSelected="1" zoomScaleNormal="100" workbookViewId="0">
      <selection activeCell="B19" sqref="B19"/>
    </sheetView>
  </sheetViews>
  <sheetFormatPr defaultColWidth="8.85546875" defaultRowHeight="15" x14ac:dyDescent="0.25"/>
  <cols>
    <col min="1" max="1" width="30.7109375" customWidth="1"/>
    <col min="2" max="2" width="45" customWidth="1"/>
    <col min="3" max="3" width="14.140625" style="8" customWidth="1"/>
    <col min="4" max="4" width="12" style="8" customWidth="1"/>
    <col min="6" max="6" width="13.28515625" customWidth="1"/>
  </cols>
  <sheetData>
    <row r="4" spans="1:6" x14ac:dyDescent="0.25">
      <c r="A4" s="9" t="s">
        <v>239</v>
      </c>
      <c r="B4" s="9" t="s">
        <v>240</v>
      </c>
      <c r="C4" s="10" t="s">
        <v>249</v>
      </c>
      <c r="D4" s="10" t="s">
        <v>202</v>
      </c>
      <c r="F4" s="1"/>
    </row>
    <row r="5" spans="1:6" x14ac:dyDescent="0.25">
      <c r="A5" s="11" t="s">
        <v>242</v>
      </c>
      <c r="B5" s="12"/>
      <c r="C5" s="13">
        <f>SUM(C6:C10)</f>
        <v>6245</v>
      </c>
      <c r="D5" s="13">
        <f>SUM(D6:D10)</f>
        <v>7340.85</v>
      </c>
      <c r="F5" s="1"/>
    </row>
    <row r="6" spans="1:6" s="17" customFormat="1" ht="14.25" x14ac:dyDescent="0.25">
      <c r="A6" s="15" t="s">
        <v>21</v>
      </c>
      <c r="B6" s="15" t="s">
        <v>265</v>
      </c>
      <c r="C6" s="16">
        <v>3168</v>
      </c>
      <c r="D6" s="16">
        <v>3702.6</v>
      </c>
      <c r="F6" s="18"/>
    </row>
    <row r="7" spans="1:6" s="17" customFormat="1" ht="14.25" x14ac:dyDescent="0.25">
      <c r="A7" s="19" t="s">
        <v>120</v>
      </c>
      <c r="B7" s="19" t="s">
        <v>31</v>
      </c>
      <c r="C7" s="16">
        <v>575</v>
      </c>
      <c r="D7" s="16">
        <v>1500</v>
      </c>
      <c r="F7" s="18"/>
    </row>
    <row r="8" spans="1:6" s="17" customFormat="1" ht="14.25" x14ac:dyDescent="0.25">
      <c r="A8" s="19" t="s">
        <v>120</v>
      </c>
      <c r="B8" s="19" t="s">
        <v>267</v>
      </c>
      <c r="C8" s="16">
        <v>115</v>
      </c>
      <c r="D8" s="16" t="s">
        <v>264</v>
      </c>
      <c r="F8" s="18"/>
    </row>
    <row r="9" spans="1:6" s="17" customFormat="1" ht="14.25" x14ac:dyDescent="0.25">
      <c r="A9" s="19" t="s">
        <v>210</v>
      </c>
      <c r="B9" s="19" t="s">
        <v>266</v>
      </c>
      <c r="C9" s="16">
        <v>1837</v>
      </c>
      <c r="D9" s="16">
        <v>1874.25</v>
      </c>
      <c r="F9" s="18"/>
    </row>
    <row r="10" spans="1:6" s="17" customFormat="1" ht="14.25" x14ac:dyDescent="0.25">
      <c r="A10" s="19" t="s">
        <v>254</v>
      </c>
      <c r="B10" s="19" t="s">
        <v>268</v>
      </c>
      <c r="C10" s="16">
        <v>550</v>
      </c>
      <c r="D10" s="16">
        <v>264</v>
      </c>
      <c r="F10" s="18"/>
    </row>
    <row r="11" spans="1:6" x14ac:dyDescent="0.25">
      <c r="A11" s="11" t="s">
        <v>243</v>
      </c>
      <c r="B11" s="12"/>
      <c r="C11" s="13">
        <f>SUM(C12:C14)</f>
        <v>14000</v>
      </c>
      <c r="D11" s="13">
        <f>SUM(D12:D14)</f>
        <v>9555</v>
      </c>
      <c r="F11" s="1"/>
    </row>
    <row r="12" spans="1:6" s="17" customFormat="1" ht="14.25" x14ac:dyDescent="0.25">
      <c r="A12" s="19" t="s">
        <v>12</v>
      </c>
      <c r="B12" s="19"/>
      <c r="C12" s="16">
        <v>2000</v>
      </c>
      <c r="D12" s="16">
        <v>665</v>
      </c>
      <c r="F12" s="18"/>
    </row>
    <row r="13" spans="1:6" s="17" customFormat="1" ht="14.25" x14ac:dyDescent="0.25">
      <c r="A13" s="19" t="s">
        <v>11</v>
      </c>
      <c r="B13" s="19" t="s">
        <v>212</v>
      </c>
      <c r="C13" s="16">
        <v>9000</v>
      </c>
      <c r="D13" s="16">
        <v>6390</v>
      </c>
      <c r="F13" s="18"/>
    </row>
    <row r="14" spans="1:6" s="17" customFormat="1" ht="14.25" x14ac:dyDescent="0.25">
      <c r="A14" s="19" t="s">
        <v>213</v>
      </c>
      <c r="B14" s="19" t="s">
        <v>269</v>
      </c>
      <c r="C14" s="16">
        <v>3000</v>
      </c>
      <c r="D14" s="16">
        <v>2500</v>
      </c>
      <c r="F14" s="18"/>
    </row>
    <row r="15" spans="1:6" x14ac:dyDescent="0.25">
      <c r="A15" s="11" t="s">
        <v>244</v>
      </c>
      <c r="B15" s="12"/>
      <c r="C15" s="13">
        <f>SUM(C16:C18)</f>
        <v>6100</v>
      </c>
      <c r="D15" s="13">
        <f>SUM(D16:D18)</f>
        <v>1630</v>
      </c>
      <c r="F15" s="1"/>
    </row>
    <row r="16" spans="1:6" s="17" customFormat="1" ht="14.25" x14ac:dyDescent="0.25">
      <c r="A16" s="19" t="s">
        <v>5</v>
      </c>
      <c r="B16" s="19"/>
      <c r="C16" s="16">
        <v>1500</v>
      </c>
      <c r="D16" s="16" t="s">
        <v>264</v>
      </c>
      <c r="F16" s="18"/>
    </row>
    <row r="17" spans="1:6" s="17" customFormat="1" ht="14.25" x14ac:dyDescent="0.25">
      <c r="A17" s="19" t="s">
        <v>13</v>
      </c>
      <c r="B17" s="19"/>
      <c r="C17" s="16">
        <v>4500</v>
      </c>
      <c r="D17" s="16">
        <v>1530</v>
      </c>
      <c r="F17" s="18"/>
    </row>
    <row r="18" spans="1:6" s="17" customFormat="1" ht="14.25" x14ac:dyDescent="0.25">
      <c r="A18" s="19" t="s">
        <v>199</v>
      </c>
      <c r="B18" s="19"/>
      <c r="C18" s="16">
        <v>100</v>
      </c>
      <c r="D18" s="16">
        <v>100</v>
      </c>
      <c r="F18" s="18"/>
    </row>
    <row r="19" spans="1:6" x14ac:dyDescent="0.25">
      <c r="A19" s="11" t="s">
        <v>245</v>
      </c>
      <c r="B19" s="12"/>
      <c r="C19" s="13">
        <f>SUM(C20:C36)</f>
        <v>7050</v>
      </c>
      <c r="D19" s="13">
        <f>SUM(D20:D36)</f>
        <v>10058.52</v>
      </c>
      <c r="F19" s="1"/>
    </row>
    <row r="20" spans="1:6" s="17" customFormat="1" ht="14.25" x14ac:dyDescent="0.25">
      <c r="A20" s="19" t="s">
        <v>121</v>
      </c>
      <c r="B20" s="19" t="s">
        <v>270</v>
      </c>
      <c r="C20" s="16">
        <v>250</v>
      </c>
      <c r="D20" s="16">
        <v>250</v>
      </c>
      <c r="F20" s="18"/>
    </row>
    <row r="21" spans="1:6" s="17" customFormat="1" ht="14.25" x14ac:dyDescent="0.25">
      <c r="A21" s="19" t="s">
        <v>121</v>
      </c>
      <c r="B21" s="19" t="s">
        <v>271</v>
      </c>
      <c r="C21" s="16">
        <v>175</v>
      </c>
      <c r="D21" s="16">
        <v>175</v>
      </c>
      <c r="F21" s="18"/>
    </row>
    <row r="22" spans="1:6" s="17" customFormat="1" ht="14.25" x14ac:dyDescent="0.25">
      <c r="A22" s="19" t="s">
        <v>255</v>
      </c>
      <c r="B22" s="19"/>
      <c r="C22" s="16">
        <v>1890</v>
      </c>
      <c r="D22" s="16">
        <v>500</v>
      </c>
      <c r="F22" s="18"/>
    </row>
    <row r="23" spans="1:6" s="17" customFormat="1" ht="14.25" x14ac:dyDescent="0.25">
      <c r="A23" s="19" t="s">
        <v>214</v>
      </c>
      <c r="B23" s="19" t="s">
        <v>215</v>
      </c>
      <c r="C23" s="16">
        <v>300</v>
      </c>
      <c r="D23" s="16">
        <v>150</v>
      </c>
      <c r="F23" s="18"/>
    </row>
    <row r="24" spans="1:6" s="17" customFormat="1" ht="14.25" x14ac:dyDescent="0.25">
      <c r="A24" s="19" t="s">
        <v>216</v>
      </c>
      <c r="B24" s="19" t="s">
        <v>272</v>
      </c>
      <c r="C24" s="16">
        <v>220</v>
      </c>
      <c r="D24" s="16">
        <v>369.54</v>
      </c>
      <c r="F24" s="18"/>
    </row>
    <row r="25" spans="1:6" s="17" customFormat="1" ht="14.25" x14ac:dyDescent="0.25">
      <c r="A25" s="19" t="s">
        <v>63</v>
      </c>
      <c r="B25" s="19" t="s">
        <v>273</v>
      </c>
      <c r="C25" s="16">
        <v>500</v>
      </c>
      <c r="D25" s="16">
        <v>2000</v>
      </c>
      <c r="F25" s="18"/>
    </row>
    <row r="26" spans="1:6" s="17" customFormat="1" ht="14.25" x14ac:dyDescent="0.25">
      <c r="A26" s="19" t="s">
        <v>158</v>
      </c>
      <c r="B26" s="19"/>
      <c r="C26" s="16">
        <v>1080</v>
      </c>
      <c r="D26" s="16">
        <v>540</v>
      </c>
      <c r="F26" s="18"/>
    </row>
    <row r="27" spans="1:6" s="17" customFormat="1" ht="14.25" x14ac:dyDescent="0.25">
      <c r="A27" s="19" t="s">
        <v>6</v>
      </c>
      <c r="B27" s="19" t="s">
        <v>7</v>
      </c>
      <c r="C27" s="16">
        <v>300</v>
      </c>
      <c r="D27" s="16" t="s">
        <v>264</v>
      </c>
      <c r="F27" s="18"/>
    </row>
    <row r="28" spans="1:6" s="17" customFormat="1" ht="14.25" x14ac:dyDescent="0.25">
      <c r="A28" s="19" t="s">
        <v>8</v>
      </c>
      <c r="B28" s="19"/>
      <c r="C28" s="16">
        <v>400</v>
      </c>
      <c r="D28" s="16">
        <v>300</v>
      </c>
      <c r="F28" s="18"/>
    </row>
    <row r="29" spans="1:6" s="17" customFormat="1" ht="14.25" x14ac:dyDescent="0.25">
      <c r="A29" s="19" t="s">
        <v>256</v>
      </c>
      <c r="B29" s="19" t="s">
        <v>274</v>
      </c>
      <c r="C29" s="16">
        <v>1000</v>
      </c>
      <c r="D29" s="16">
        <v>1050</v>
      </c>
      <c r="F29" s="18"/>
    </row>
    <row r="30" spans="1:6" s="17" customFormat="1" ht="14.25" x14ac:dyDescent="0.25">
      <c r="A30" s="19" t="s">
        <v>9</v>
      </c>
      <c r="B30" s="19" t="s">
        <v>241</v>
      </c>
      <c r="C30" s="16">
        <v>800</v>
      </c>
      <c r="D30" s="16">
        <v>1153</v>
      </c>
      <c r="F30" s="18"/>
    </row>
    <row r="31" spans="1:6" s="17" customFormat="1" ht="14.25" x14ac:dyDescent="0.25">
      <c r="A31" s="19" t="s">
        <v>257</v>
      </c>
      <c r="B31" s="19" t="s">
        <v>277</v>
      </c>
      <c r="C31" s="16">
        <v>135</v>
      </c>
      <c r="D31" s="16">
        <v>1000</v>
      </c>
      <c r="F31" s="18"/>
    </row>
    <row r="32" spans="1:6" s="17" customFormat="1" ht="14.25" x14ac:dyDescent="0.25">
      <c r="A32" s="19" t="s">
        <v>15</v>
      </c>
      <c r="B32" s="19"/>
      <c r="C32" s="16" t="s">
        <v>264</v>
      </c>
      <c r="D32" s="16" t="s">
        <v>264</v>
      </c>
      <c r="F32" s="18"/>
    </row>
    <row r="33" spans="1:6" s="17" customFormat="1" ht="14.25" x14ac:dyDescent="0.25">
      <c r="A33" s="19" t="s">
        <v>30</v>
      </c>
      <c r="B33" s="19" t="s">
        <v>275</v>
      </c>
      <c r="C33" s="16" t="s">
        <v>264</v>
      </c>
      <c r="D33" s="16">
        <v>1420.98</v>
      </c>
      <c r="F33" s="18"/>
    </row>
    <row r="34" spans="1:6" s="17" customFormat="1" ht="14.25" x14ac:dyDescent="0.25">
      <c r="A34" s="19" t="s">
        <v>251</v>
      </c>
      <c r="B34" s="19"/>
      <c r="C34" s="16" t="s">
        <v>264</v>
      </c>
      <c r="D34" s="16">
        <v>275</v>
      </c>
      <c r="F34" s="18"/>
    </row>
    <row r="35" spans="1:6" s="17" customFormat="1" ht="14.25" x14ac:dyDescent="0.25">
      <c r="A35" s="19" t="s">
        <v>258</v>
      </c>
      <c r="B35" s="19"/>
      <c r="C35" s="16" t="s">
        <v>264</v>
      </c>
      <c r="D35" s="16">
        <v>500</v>
      </c>
      <c r="F35" s="18"/>
    </row>
    <row r="36" spans="1:6" s="17" customFormat="1" ht="14.25" x14ac:dyDescent="0.25">
      <c r="A36" s="19" t="s">
        <v>259</v>
      </c>
      <c r="B36" s="19"/>
      <c r="C36" s="16" t="s">
        <v>264</v>
      </c>
      <c r="D36" s="16">
        <v>375</v>
      </c>
      <c r="F36" s="18"/>
    </row>
    <row r="37" spans="1:6" x14ac:dyDescent="0.25">
      <c r="A37" s="11" t="s">
        <v>246</v>
      </c>
      <c r="B37" s="12"/>
      <c r="C37" s="13">
        <f>SUM(C38:C43)</f>
        <v>1300</v>
      </c>
      <c r="D37" s="13">
        <f>SUM(D38:D43)</f>
        <v>4201.3</v>
      </c>
      <c r="F37" s="1"/>
    </row>
    <row r="38" spans="1:6" s="17" customFormat="1" ht="14.25" x14ac:dyDescent="0.25">
      <c r="A38" s="19" t="s">
        <v>260</v>
      </c>
      <c r="B38" s="19" t="s">
        <v>211</v>
      </c>
      <c r="C38" s="16">
        <v>200</v>
      </c>
      <c r="D38" s="16">
        <v>549.59</v>
      </c>
      <c r="F38" s="18"/>
    </row>
    <row r="39" spans="1:6" s="17" customFormat="1" ht="14.25" x14ac:dyDescent="0.25">
      <c r="A39" s="19" t="s">
        <v>152</v>
      </c>
      <c r="B39" s="19"/>
      <c r="C39" s="16">
        <v>300</v>
      </c>
      <c r="D39" s="16">
        <v>502.71</v>
      </c>
      <c r="F39" s="18"/>
    </row>
    <row r="40" spans="1:6" s="17" customFormat="1" ht="14.25" x14ac:dyDescent="0.25">
      <c r="A40" s="19" t="s">
        <v>14</v>
      </c>
      <c r="B40" s="19"/>
      <c r="C40" s="16">
        <v>250</v>
      </c>
      <c r="D40" s="16" t="s">
        <v>264</v>
      </c>
      <c r="F40" s="18"/>
    </row>
    <row r="41" spans="1:6" s="17" customFormat="1" ht="14.25" x14ac:dyDescent="0.25">
      <c r="A41" s="19" t="s">
        <v>261</v>
      </c>
      <c r="B41" s="19"/>
      <c r="C41" s="16">
        <v>200</v>
      </c>
      <c r="D41" s="16">
        <v>199</v>
      </c>
      <c r="F41" s="18"/>
    </row>
    <row r="42" spans="1:6" s="17" customFormat="1" ht="14.25" x14ac:dyDescent="0.25">
      <c r="A42" s="19" t="s">
        <v>26</v>
      </c>
      <c r="B42" s="19"/>
      <c r="C42" s="16">
        <v>350</v>
      </c>
      <c r="D42" s="16" t="s">
        <v>264</v>
      </c>
      <c r="F42" s="18"/>
    </row>
    <row r="43" spans="1:6" s="17" customFormat="1" ht="14.25" x14ac:dyDescent="0.25">
      <c r="A43" s="19" t="s">
        <v>262</v>
      </c>
      <c r="B43" s="19"/>
      <c r="C43" s="16" t="s">
        <v>264</v>
      </c>
      <c r="D43" s="16">
        <v>2950</v>
      </c>
      <c r="F43" s="18"/>
    </row>
    <row r="44" spans="1:6" x14ac:dyDescent="0.25">
      <c r="A44" s="11" t="s">
        <v>247</v>
      </c>
      <c r="B44" s="12"/>
      <c r="C44" s="13">
        <f>SUM(C45:C47)</f>
        <v>2400</v>
      </c>
      <c r="D44" s="13">
        <f>SUM(D45:D47)</f>
        <v>6308.08</v>
      </c>
      <c r="F44" s="1"/>
    </row>
    <row r="45" spans="1:6" s="17" customFormat="1" ht="14.25" x14ac:dyDescent="0.25">
      <c r="A45" s="19" t="s">
        <v>2</v>
      </c>
      <c r="B45" s="19"/>
      <c r="C45" s="16">
        <v>200</v>
      </c>
      <c r="D45" s="16">
        <v>1375</v>
      </c>
      <c r="F45" s="18"/>
    </row>
    <row r="46" spans="1:6" s="17" customFormat="1" ht="14.25" x14ac:dyDescent="0.25">
      <c r="A46" s="19" t="s">
        <v>155</v>
      </c>
      <c r="B46" s="19"/>
      <c r="C46" s="16">
        <v>2000</v>
      </c>
      <c r="D46" s="16">
        <v>3519.04</v>
      </c>
      <c r="F46" s="18"/>
    </row>
    <row r="47" spans="1:6" s="17" customFormat="1" ht="14.25" x14ac:dyDescent="0.25">
      <c r="A47" s="19" t="s">
        <v>10</v>
      </c>
      <c r="B47" s="19"/>
      <c r="C47" s="16">
        <v>200</v>
      </c>
      <c r="D47" s="16">
        <v>1414.04</v>
      </c>
      <c r="F47" s="18"/>
    </row>
    <row r="48" spans="1:6" x14ac:dyDescent="0.25">
      <c r="A48" s="11" t="s">
        <v>248</v>
      </c>
      <c r="B48" s="12"/>
      <c r="C48" s="13">
        <f>SUM(C49:C53)</f>
        <v>3500</v>
      </c>
      <c r="D48" s="13">
        <f>SUM(D49:D53)</f>
        <v>6811.71</v>
      </c>
      <c r="F48" s="1"/>
    </row>
    <row r="49" spans="1:4" s="17" customFormat="1" ht="14.25" x14ac:dyDescent="0.25">
      <c r="A49" s="19" t="s">
        <v>4</v>
      </c>
      <c r="B49" s="19" t="s">
        <v>276</v>
      </c>
      <c r="C49" s="16">
        <v>3500</v>
      </c>
      <c r="D49" s="16">
        <v>5936.77</v>
      </c>
    </row>
    <row r="50" spans="1:4" s="17" customFormat="1" ht="14.25" x14ac:dyDescent="0.25">
      <c r="A50" s="19" t="s">
        <v>201</v>
      </c>
      <c r="B50" s="19"/>
      <c r="C50" s="16" t="s">
        <v>264</v>
      </c>
      <c r="D50" s="16">
        <v>110</v>
      </c>
    </row>
    <row r="51" spans="1:4" s="17" customFormat="1" ht="14.25" x14ac:dyDescent="0.25">
      <c r="A51" s="19" t="s">
        <v>263</v>
      </c>
      <c r="B51" s="19"/>
      <c r="C51" s="16" t="s">
        <v>264</v>
      </c>
      <c r="D51" s="16">
        <v>389.94</v>
      </c>
    </row>
    <row r="52" spans="1:4" s="17" customFormat="1" ht="14.25" x14ac:dyDescent="0.25">
      <c r="A52" s="19" t="s">
        <v>252</v>
      </c>
      <c r="B52" s="19"/>
      <c r="C52" s="16" t="s">
        <v>264</v>
      </c>
      <c r="D52" s="16">
        <v>200</v>
      </c>
    </row>
    <row r="53" spans="1:4" s="17" customFormat="1" ht="14.25" x14ac:dyDescent="0.25">
      <c r="A53" s="19" t="s">
        <v>253</v>
      </c>
      <c r="B53" s="19"/>
      <c r="C53" s="16" t="s">
        <v>264</v>
      </c>
      <c r="D53" s="16">
        <v>175</v>
      </c>
    </row>
    <row r="54" spans="1:4" ht="409.6" x14ac:dyDescent="0.25">
      <c r="A54" s="14" t="s">
        <v>250</v>
      </c>
      <c r="B54" s="14"/>
      <c r="C54" s="13">
        <f>C5+C11+C15+C19+C37+C44+C48</f>
        <v>40595</v>
      </c>
      <c r="D54" s="13">
        <f>D5+D11+D15+D19+D37+D44+D48</f>
        <v>45905.46</v>
      </c>
    </row>
  </sheetData>
  <phoneticPr fontId="4" type="noConversion"/>
  <printOptions gridLines="1"/>
  <pageMargins left="0.25" right="0.25" top="0.75" bottom="0.75" header="0.3" footer="0.3"/>
  <pageSetup orientation="portrait" r:id="rId1"/>
  <headerFooter>
    <oddHeader>&amp;C&amp;"-,Bold"&amp;12SAMPLE BUDGET
&amp;"-,Bold Italic"(Orange MOM 4/21/10 Version)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Normal="90" workbookViewId="0">
      <selection activeCell="C84" sqref="C84"/>
    </sheetView>
  </sheetViews>
  <sheetFormatPr defaultColWidth="8.85546875" defaultRowHeight="15" x14ac:dyDescent="0.25"/>
  <cols>
    <col min="1" max="1" width="25.85546875" customWidth="1"/>
    <col min="3" max="3" width="21.140625" customWidth="1"/>
    <col min="5" max="5" width="18.28515625" customWidth="1"/>
    <col min="7" max="7" width="50.42578125" customWidth="1"/>
    <col min="8" max="8" width="17.28515625" customWidth="1"/>
  </cols>
  <sheetData>
    <row r="1" spans="1:7" x14ac:dyDescent="0.25">
      <c r="A1" s="2" t="s">
        <v>221</v>
      </c>
    </row>
    <row r="3" spans="1:7" x14ac:dyDescent="0.25">
      <c r="A3" s="2" t="s">
        <v>222</v>
      </c>
      <c r="B3" s="2" t="s">
        <v>107</v>
      </c>
      <c r="C3" s="2" t="s">
        <v>106</v>
      </c>
      <c r="D3" s="2" t="s">
        <v>107</v>
      </c>
      <c r="E3" s="3"/>
      <c r="F3" s="2"/>
      <c r="G3" s="3"/>
    </row>
    <row r="5" spans="1:7" x14ac:dyDescent="0.25">
      <c r="A5" t="s">
        <v>108</v>
      </c>
      <c r="B5">
        <v>5000</v>
      </c>
    </row>
    <row r="6" spans="1:7" x14ac:dyDescent="0.25">
      <c r="A6" t="s">
        <v>228</v>
      </c>
      <c r="B6">
        <v>4500</v>
      </c>
    </row>
    <row r="7" spans="1:7" x14ac:dyDescent="0.25">
      <c r="A7" t="s">
        <v>226</v>
      </c>
      <c r="B7">
        <v>1000</v>
      </c>
    </row>
    <row r="8" spans="1:7" x14ac:dyDescent="0.25">
      <c r="A8" t="s">
        <v>227</v>
      </c>
      <c r="B8">
        <v>1000</v>
      </c>
    </row>
    <row r="9" spans="1:7" x14ac:dyDescent="0.25">
      <c r="A9" t="s">
        <v>115</v>
      </c>
      <c r="B9">
        <v>25</v>
      </c>
    </row>
    <row r="10" spans="1:7" x14ac:dyDescent="0.25">
      <c r="A10" t="s">
        <v>116</v>
      </c>
      <c r="B10">
        <v>10</v>
      </c>
    </row>
    <row r="11" spans="1:7" x14ac:dyDescent="0.25">
      <c r="A11" t="s">
        <v>117</v>
      </c>
      <c r="B11">
        <v>25</v>
      </c>
    </row>
    <row r="12" spans="1:7" x14ac:dyDescent="0.25">
      <c r="A12" t="s">
        <v>118</v>
      </c>
      <c r="B12">
        <v>200</v>
      </c>
    </row>
    <row r="13" spans="1:7" x14ac:dyDescent="0.25">
      <c r="A13" t="s">
        <v>119</v>
      </c>
      <c r="B13">
        <v>1000</v>
      </c>
    </row>
    <row r="14" spans="1:7" x14ac:dyDescent="0.25">
      <c r="A14" t="s">
        <v>3</v>
      </c>
      <c r="B14">
        <v>250</v>
      </c>
    </row>
    <row r="15" spans="1:7" x14ac:dyDescent="0.25">
      <c r="A15" t="s">
        <v>151</v>
      </c>
      <c r="B15">
        <v>100</v>
      </c>
    </row>
    <row r="16" spans="1:7" x14ac:dyDescent="0.25">
      <c r="A16" t="s">
        <v>154</v>
      </c>
      <c r="B16">
        <v>295</v>
      </c>
    </row>
    <row r="17" spans="1:2" x14ac:dyDescent="0.25">
      <c r="A17" t="s">
        <v>161</v>
      </c>
      <c r="B17">
        <v>5000</v>
      </c>
    </row>
    <row r="18" spans="1:2" x14ac:dyDescent="0.25">
      <c r="A18" t="s">
        <v>24</v>
      </c>
      <c r="B18">
        <v>5000</v>
      </c>
    </row>
    <row r="19" spans="1:2" x14ac:dyDescent="0.25">
      <c r="A19" t="s">
        <v>25</v>
      </c>
      <c r="B19">
        <v>100</v>
      </c>
    </row>
    <row r="20" spans="1:2" x14ac:dyDescent="0.25">
      <c r="A20" t="s">
        <v>223</v>
      </c>
      <c r="B20">
        <v>1000</v>
      </c>
    </row>
    <row r="21" spans="1:2" x14ac:dyDescent="0.25">
      <c r="A21" t="s">
        <v>177</v>
      </c>
      <c r="B21">
        <v>250</v>
      </c>
    </row>
    <row r="22" spans="1:2" x14ac:dyDescent="0.25">
      <c r="A22" t="s">
        <v>178</v>
      </c>
      <c r="B22">
        <v>1000</v>
      </c>
    </row>
    <row r="23" spans="1:2" x14ac:dyDescent="0.25">
      <c r="A23" t="s">
        <v>38</v>
      </c>
      <c r="B23">
        <v>500</v>
      </c>
    </row>
    <row r="24" spans="1:2" x14ac:dyDescent="0.25">
      <c r="A24" t="s">
        <v>39</v>
      </c>
      <c r="B24">
        <v>200</v>
      </c>
    </row>
    <row r="25" spans="1:2" x14ac:dyDescent="0.25">
      <c r="A25" t="s">
        <v>40</v>
      </c>
      <c r="B25">
        <v>250</v>
      </c>
    </row>
    <row r="26" spans="1:2" x14ac:dyDescent="0.25">
      <c r="A26" t="s">
        <v>41</v>
      </c>
      <c r="B26">
        <v>250</v>
      </c>
    </row>
    <row r="27" spans="1:2" x14ac:dyDescent="0.25">
      <c r="A27" t="s">
        <v>42</v>
      </c>
      <c r="B27">
        <v>100</v>
      </c>
    </row>
    <row r="28" spans="1:2" x14ac:dyDescent="0.25">
      <c r="A28" t="s">
        <v>43</v>
      </c>
      <c r="B28">
        <v>100</v>
      </c>
    </row>
    <row r="29" spans="1:2" x14ac:dyDescent="0.25">
      <c r="A29" t="s">
        <v>44</v>
      </c>
      <c r="B29">
        <v>100</v>
      </c>
    </row>
    <row r="30" spans="1:2" x14ac:dyDescent="0.25">
      <c r="A30" t="s">
        <v>45</v>
      </c>
      <c r="B30">
        <v>100</v>
      </c>
    </row>
    <row r="31" spans="1:2" x14ac:dyDescent="0.25">
      <c r="A31" t="s">
        <v>46</v>
      </c>
      <c r="B31">
        <v>100</v>
      </c>
    </row>
    <row r="32" spans="1:2" x14ac:dyDescent="0.25">
      <c r="A32" t="s">
        <v>47</v>
      </c>
      <c r="B32">
        <v>100</v>
      </c>
    </row>
    <row r="33" spans="1:2" x14ac:dyDescent="0.25">
      <c r="A33" t="s">
        <v>48</v>
      </c>
      <c r="B33">
        <v>100</v>
      </c>
    </row>
    <row r="34" spans="1:2" x14ac:dyDescent="0.25">
      <c r="A34" t="s">
        <v>49</v>
      </c>
      <c r="B34">
        <v>100</v>
      </c>
    </row>
    <row r="35" spans="1:2" x14ac:dyDescent="0.25">
      <c r="A35" t="s">
        <v>50</v>
      </c>
      <c r="B35">
        <v>150</v>
      </c>
    </row>
    <row r="36" spans="1:2" x14ac:dyDescent="0.25">
      <c r="A36" t="s">
        <v>51</v>
      </c>
      <c r="B36">
        <v>100</v>
      </c>
    </row>
    <row r="37" spans="1:2" x14ac:dyDescent="0.25">
      <c r="A37" t="s">
        <v>52</v>
      </c>
      <c r="B37">
        <v>75</v>
      </c>
    </row>
    <row r="38" spans="1:2" x14ac:dyDescent="0.25">
      <c r="A38" t="s">
        <v>53</v>
      </c>
      <c r="B38">
        <v>25</v>
      </c>
    </row>
    <row r="39" spans="1:2" x14ac:dyDescent="0.25">
      <c r="A39" t="s">
        <v>180</v>
      </c>
      <c r="B39">
        <v>25</v>
      </c>
    </row>
    <row r="40" spans="1:2" x14ac:dyDescent="0.25">
      <c r="A40" t="s">
        <v>181</v>
      </c>
      <c r="B40">
        <v>50</v>
      </c>
    </row>
    <row r="41" spans="1:2" x14ac:dyDescent="0.25">
      <c r="A41" t="s">
        <v>182</v>
      </c>
      <c r="B41">
        <v>50</v>
      </c>
    </row>
    <row r="42" spans="1:2" x14ac:dyDescent="0.25">
      <c r="A42" t="s">
        <v>183</v>
      </c>
      <c r="B42">
        <v>25</v>
      </c>
    </row>
    <row r="43" spans="1:2" x14ac:dyDescent="0.25">
      <c r="A43" t="s">
        <v>184</v>
      </c>
      <c r="B43">
        <v>25</v>
      </c>
    </row>
    <row r="44" spans="1:2" x14ac:dyDescent="0.25">
      <c r="A44" t="s">
        <v>185</v>
      </c>
      <c r="B44">
        <v>25</v>
      </c>
    </row>
    <row r="45" spans="1:2" x14ac:dyDescent="0.25">
      <c r="A45" t="s">
        <v>186</v>
      </c>
      <c r="B45">
        <v>50</v>
      </c>
    </row>
    <row r="46" spans="1:2" x14ac:dyDescent="0.25">
      <c r="A46" t="s">
        <v>27</v>
      </c>
      <c r="B46">
        <v>1000</v>
      </c>
    </row>
    <row r="47" spans="1:2" x14ac:dyDescent="0.25">
      <c r="A47" t="s">
        <v>28</v>
      </c>
      <c r="B47">
        <v>25</v>
      </c>
    </row>
    <row r="48" spans="1:2" x14ac:dyDescent="0.25">
      <c r="A48" t="s">
        <v>90</v>
      </c>
      <c r="B48">
        <v>100</v>
      </c>
    </row>
    <row r="49" spans="1:2" x14ac:dyDescent="0.25">
      <c r="A49" t="s">
        <v>194</v>
      </c>
      <c r="B49">
        <v>250</v>
      </c>
    </row>
    <row r="50" spans="1:2" x14ac:dyDescent="0.25">
      <c r="A50" t="s">
        <v>195</v>
      </c>
      <c r="B50">
        <v>250</v>
      </c>
    </row>
    <row r="51" spans="1:2" x14ac:dyDescent="0.25">
      <c r="A51" t="s">
        <v>116</v>
      </c>
      <c r="B51">
        <v>500</v>
      </c>
    </row>
    <row r="52" spans="1:2" x14ac:dyDescent="0.25">
      <c r="A52" t="s">
        <v>64</v>
      </c>
      <c r="B52">
        <v>250</v>
      </c>
    </row>
    <row r="53" spans="1:2" x14ac:dyDescent="0.25">
      <c r="A53" t="s">
        <v>65</v>
      </c>
      <c r="B53">
        <v>200</v>
      </c>
    </row>
    <row r="54" spans="1:2" x14ac:dyDescent="0.25">
      <c r="A54" t="s">
        <v>67</v>
      </c>
      <c r="B54">
        <v>50</v>
      </c>
    </row>
    <row r="55" spans="1:2" x14ac:dyDescent="0.25">
      <c r="A55" t="s">
        <v>68</v>
      </c>
      <c r="B55">
        <v>100</v>
      </c>
    </row>
    <row r="56" spans="1:2" x14ac:dyDescent="0.25">
      <c r="A56" t="s">
        <v>69</v>
      </c>
      <c r="B56">
        <v>100</v>
      </c>
    </row>
    <row r="57" spans="1:2" x14ac:dyDescent="0.25">
      <c r="A57" t="s">
        <v>70</v>
      </c>
      <c r="B57">
        <v>25</v>
      </c>
    </row>
    <row r="58" spans="1:2" x14ac:dyDescent="0.25">
      <c r="A58" t="s">
        <v>71</v>
      </c>
      <c r="B58">
        <v>35</v>
      </c>
    </row>
    <row r="59" spans="1:2" x14ac:dyDescent="0.25">
      <c r="A59" t="s">
        <v>72</v>
      </c>
      <c r="B59">
        <v>1000</v>
      </c>
    </row>
    <row r="60" spans="1:2" x14ac:dyDescent="0.25">
      <c r="A60" t="s">
        <v>235</v>
      </c>
      <c r="B60">
        <v>50</v>
      </c>
    </row>
    <row r="61" spans="1:2" x14ac:dyDescent="0.25">
      <c r="A61" t="s">
        <v>236</v>
      </c>
      <c r="B61">
        <v>100</v>
      </c>
    </row>
    <row r="62" spans="1:2" x14ac:dyDescent="0.25">
      <c r="A62" t="s">
        <v>237</v>
      </c>
      <c r="B62">
        <v>100</v>
      </c>
    </row>
    <row r="63" spans="1:2" x14ac:dyDescent="0.25">
      <c r="A63" t="s">
        <v>238</v>
      </c>
      <c r="B63">
        <v>25</v>
      </c>
    </row>
    <row r="64" spans="1:2" x14ac:dyDescent="0.25">
      <c r="A64" t="s">
        <v>159</v>
      </c>
      <c r="B64">
        <v>1500</v>
      </c>
    </row>
    <row r="65" spans="1:2" x14ac:dyDescent="0.25">
      <c r="A65" t="s">
        <v>162</v>
      </c>
      <c r="B65">
        <v>25</v>
      </c>
    </row>
    <row r="66" spans="1:2" x14ac:dyDescent="0.25">
      <c r="A66" t="s">
        <v>16</v>
      </c>
      <c r="B66">
        <v>50</v>
      </c>
    </row>
    <row r="67" spans="1:2" x14ac:dyDescent="0.25">
      <c r="A67" t="s">
        <v>17</v>
      </c>
      <c r="B67">
        <v>50</v>
      </c>
    </row>
    <row r="68" spans="1:2" x14ac:dyDescent="0.25">
      <c r="A68" t="s">
        <v>18</v>
      </c>
      <c r="B68">
        <v>50</v>
      </c>
    </row>
    <row r="69" spans="1:2" x14ac:dyDescent="0.25">
      <c r="A69" t="s">
        <v>19</v>
      </c>
      <c r="B69">
        <v>250</v>
      </c>
    </row>
    <row r="70" spans="1:2" x14ac:dyDescent="0.25">
      <c r="A70" t="s">
        <v>20</v>
      </c>
      <c r="B70">
        <v>300</v>
      </c>
    </row>
    <row r="71" spans="1:2" x14ac:dyDescent="0.25">
      <c r="A71" t="s">
        <v>32</v>
      </c>
      <c r="B71">
        <v>400</v>
      </c>
    </row>
    <row r="72" spans="1:2" x14ac:dyDescent="0.25">
      <c r="A72" t="s">
        <v>33</v>
      </c>
      <c r="B72">
        <v>100</v>
      </c>
    </row>
    <row r="73" spans="1:2" x14ac:dyDescent="0.25">
      <c r="A73" t="s">
        <v>34</v>
      </c>
      <c r="B73">
        <v>100</v>
      </c>
    </row>
    <row r="74" spans="1:2" x14ac:dyDescent="0.25">
      <c r="A74" t="s">
        <v>35</v>
      </c>
      <c r="B74">
        <v>12</v>
      </c>
    </row>
    <row r="75" spans="1:2" x14ac:dyDescent="0.25">
      <c r="A75" t="s">
        <v>219</v>
      </c>
      <c r="B75">
        <v>708.22</v>
      </c>
    </row>
    <row r="76" spans="1:2" x14ac:dyDescent="0.25">
      <c r="A76" t="s">
        <v>220</v>
      </c>
      <c r="B76">
        <v>100</v>
      </c>
    </row>
    <row r="77" spans="1:2" x14ac:dyDescent="0.25">
      <c r="A77" t="s">
        <v>203</v>
      </c>
      <c r="B77">
        <v>250</v>
      </c>
    </row>
    <row r="78" spans="1:2" x14ac:dyDescent="0.25">
      <c r="A78" t="s">
        <v>150</v>
      </c>
      <c r="B78">
        <v>300</v>
      </c>
    </row>
    <row r="79" spans="1:2" x14ac:dyDescent="0.25">
      <c r="A79" t="s">
        <v>209</v>
      </c>
      <c r="B79">
        <v>700</v>
      </c>
    </row>
    <row r="80" spans="1:2" x14ac:dyDescent="0.25">
      <c r="A80" t="s">
        <v>54</v>
      </c>
      <c r="B80">
        <v>3702.6</v>
      </c>
    </row>
    <row r="81" spans="1:2" x14ac:dyDescent="0.25">
      <c r="A81" t="s">
        <v>163</v>
      </c>
      <c r="B81">
        <v>50</v>
      </c>
    </row>
    <row r="82" spans="1:2" x14ac:dyDescent="0.25">
      <c r="A82" t="s">
        <v>112</v>
      </c>
      <c r="B82">
        <v>40</v>
      </c>
    </row>
    <row r="83" spans="1:2" x14ac:dyDescent="0.25">
      <c r="A83" t="s">
        <v>164</v>
      </c>
      <c r="B83">
        <v>50</v>
      </c>
    </row>
    <row r="84" spans="1:2" x14ac:dyDescent="0.25">
      <c r="B84">
        <f>SUM(B5:B83)</f>
        <v>41252.82</v>
      </c>
    </row>
  </sheetData>
  <phoneticPr fontId="4" type="noConversion"/>
  <printOptions gridLines="1"/>
  <pageMargins left="0.7" right="0.7" top="0.75" bottom="0.75" header="0.3" footer="0.3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47" zoomScaleNormal="60" workbookViewId="0">
      <selection activeCell="C69" sqref="C69"/>
    </sheetView>
  </sheetViews>
  <sheetFormatPr defaultColWidth="8.85546875" defaultRowHeight="15" x14ac:dyDescent="0.25"/>
  <cols>
    <col min="1" max="1" width="36.42578125" customWidth="1"/>
    <col min="2" max="2" width="9.85546875" bestFit="1" customWidth="1"/>
    <col min="3" max="3" width="17.85546875" customWidth="1"/>
    <col min="6" max="6" width="41.7109375" customWidth="1"/>
  </cols>
  <sheetData>
    <row r="1" spans="1:3" x14ac:dyDescent="0.25">
      <c r="A1" s="2" t="s">
        <v>231</v>
      </c>
      <c r="B1" s="1" t="s">
        <v>232</v>
      </c>
    </row>
    <row r="3" spans="1:3" x14ac:dyDescent="0.25">
      <c r="A3" s="2" t="s">
        <v>233</v>
      </c>
    </row>
    <row r="5" spans="1:3" x14ac:dyDescent="0.25">
      <c r="A5" t="s">
        <v>114</v>
      </c>
      <c r="B5">
        <v>33.68</v>
      </c>
      <c r="C5" t="s">
        <v>132</v>
      </c>
    </row>
    <row r="6" spans="1:3" x14ac:dyDescent="0.25">
      <c r="A6" t="s">
        <v>234</v>
      </c>
      <c r="B6">
        <v>10.5</v>
      </c>
      <c r="C6" t="s">
        <v>133</v>
      </c>
    </row>
    <row r="7" spans="1:3" x14ac:dyDescent="0.25">
      <c r="A7" t="s">
        <v>113</v>
      </c>
      <c r="B7">
        <v>40.94</v>
      </c>
      <c r="C7" t="s">
        <v>133</v>
      </c>
    </row>
    <row r="8" spans="1:3" x14ac:dyDescent="0.25">
      <c r="A8" t="s">
        <v>0</v>
      </c>
      <c r="B8">
        <v>22.99</v>
      </c>
      <c r="C8" t="s">
        <v>134</v>
      </c>
    </row>
    <row r="9" spans="1:3" x14ac:dyDescent="0.25">
      <c r="A9" t="s">
        <v>1</v>
      </c>
      <c r="B9">
        <v>102.26</v>
      </c>
      <c r="C9" t="s">
        <v>91</v>
      </c>
    </row>
    <row r="10" spans="1:3" x14ac:dyDescent="0.25">
      <c r="A10" t="s">
        <v>153</v>
      </c>
      <c r="B10">
        <v>70.290000000000006</v>
      </c>
      <c r="C10" t="s">
        <v>92</v>
      </c>
    </row>
    <row r="11" spans="1:3" x14ac:dyDescent="0.25">
      <c r="A11" t="s">
        <v>156</v>
      </c>
      <c r="B11">
        <v>354.9</v>
      </c>
      <c r="C11" t="s">
        <v>91</v>
      </c>
    </row>
    <row r="12" spans="1:3" x14ac:dyDescent="0.25">
      <c r="A12" t="s">
        <v>157</v>
      </c>
      <c r="B12">
        <v>540</v>
      </c>
      <c r="C12" t="s">
        <v>93</v>
      </c>
    </row>
    <row r="13" spans="1:3" x14ac:dyDescent="0.25">
      <c r="A13" t="s">
        <v>153</v>
      </c>
      <c r="B13">
        <v>388.42</v>
      </c>
      <c r="C13" t="s">
        <v>94</v>
      </c>
    </row>
    <row r="14" spans="1:3" x14ac:dyDescent="0.25">
      <c r="A14" t="s">
        <v>85</v>
      </c>
      <c r="B14">
        <v>612</v>
      </c>
      <c r="C14" t="s">
        <v>95</v>
      </c>
    </row>
    <row r="15" spans="1:3" x14ac:dyDescent="0.25">
      <c r="A15" t="s">
        <v>86</v>
      </c>
      <c r="B15">
        <v>464.2</v>
      </c>
      <c r="C15" t="s">
        <v>91</v>
      </c>
    </row>
    <row r="16" spans="1:3" x14ac:dyDescent="0.25">
      <c r="A16" t="s">
        <v>22</v>
      </c>
      <c r="B16">
        <v>106.6</v>
      </c>
      <c r="C16" t="s">
        <v>96</v>
      </c>
    </row>
    <row r="17" spans="1:3" x14ac:dyDescent="0.25">
      <c r="A17" t="s">
        <v>23</v>
      </c>
      <c r="B17">
        <v>519.16999999999996</v>
      </c>
      <c r="C17" t="s">
        <v>91</v>
      </c>
    </row>
    <row r="18" spans="1:3" x14ac:dyDescent="0.25">
      <c r="A18" t="s">
        <v>205</v>
      </c>
      <c r="B18">
        <v>250</v>
      </c>
      <c r="C18" t="s">
        <v>97</v>
      </c>
    </row>
    <row r="19" spans="1:3" x14ac:dyDescent="0.25">
      <c r="A19" t="s">
        <v>206</v>
      </c>
      <c r="B19">
        <v>2000</v>
      </c>
      <c r="C19" t="s">
        <v>98</v>
      </c>
    </row>
    <row r="20" spans="1:3" x14ac:dyDescent="0.25">
      <c r="A20" t="s">
        <v>174</v>
      </c>
      <c r="B20">
        <v>3702.6</v>
      </c>
      <c r="C20" t="s">
        <v>99</v>
      </c>
    </row>
    <row r="21" spans="1:3" x14ac:dyDescent="0.25">
      <c r="A21" t="s">
        <v>175</v>
      </c>
      <c r="B21">
        <v>1000</v>
      </c>
      <c r="C21" t="s">
        <v>99</v>
      </c>
    </row>
    <row r="22" spans="1:3" x14ac:dyDescent="0.25">
      <c r="A22" t="s">
        <v>30</v>
      </c>
      <c r="B22">
        <v>624.37</v>
      </c>
      <c r="C22" t="s">
        <v>100</v>
      </c>
    </row>
    <row r="23" spans="1:3" x14ac:dyDescent="0.25">
      <c r="A23" t="s">
        <v>176</v>
      </c>
      <c r="B23">
        <v>300</v>
      </c>
      <c r="C23" t="s">
        <v>101</v>
      </c>
    </row>
    <row r="24" spans="1:3" x14ac:dyDescent="0.25">
      <c r="A24" t="s">
        <v>30</v>
      </c>
      <c r="B24">
        <v>796.61</v>
      </c>
      <c r="C24" t="s">
        <v>100</v>
      </c>
    </row>
    <row r="25" spans="1:3" x14ac:dyDescent="0.25">
      <c r="A25" t="s">
        <v>152</v>
      </c>
      <c r="B25">
        <v>44</v>
      </c>
      <c r="C25" t="s">
        <v>94</v>
      </c>
    </row>
    <row r="26" spans="1:3" x14ac:dyDescent="0.25">
      <c r="A26" t="s">
        <v>196</v>
      </c>
      <c r="B26">
        <v>75.540000000000006</v>
      </c>
      <c r="C26" t="s">
        <v>133</v>
      </c>
    </row>
    <row r="27" spans="1:3" x14ac:dyDescent="0.25">
      <c r="A27" t="s">
        <v>57</v>
      </c>
      <c r="B27">
        <v>12.97</v>
      </c>
      <c r="C27" t="s">
        <v>58</v>
      </c>
    </row>
    <row r="28" spans="1:3" x14ac:dyDescent="0.25">
      <c r="A28" s="4" t="s">
        <v>147</v>
      </c>
      <c r="B28" s="4">
        <v>152.09</v>
      </c>
      <c r="C28" t="s">
        <v>91</v>
      </c>
    </row>
    <row r="29" spans="1:3" x14ac:dyDescent="0.25">
      <c r="A29" s="4" t="s">
        <v>197</v>
      </c>
      <c r="B29" s="4">
        <v>132.94</v>
      </c>
      <c r="C29" t="s">
        <v>59</v>
      </c>
    </row>
    <row r="30" spans="1:3" x14ac:dyDescent="0.25">
      <c r="A30" s="4" t="s">
        <v>198</v>
      </c>
      <c r="B30" s="4">
        <v>756.51</v>
      </c>
      <c r="C30" t="s">
        <v>58</v>
      </c>
    </row>
    <row r="31" spans="1:3" x14ac:dyDescent="0.25">
      <c r="A31" s="4" t="s">
        <v>149</v>
      </c>
      <c r="B31" s="4">
        <v>183.94</v>
      </c>
      <c r="C31" t="s">
        <v>91</v>
      </c>
    </row>
    <row r="32" spans="1:3" x14ac:dyDescent="0.25">
      <c r="A32" s="4" t="s">
        <v>66</v>
      </c>
      <c r="B32" s="4">
        <v>559.24</v>
      </c>
      <c r="C32" t="s">
        <v>133</v>
      </c>
    </row>
    <row r="33" spans="1:3" x14ac:dyDescent="0.25">
      <c r="A33" s="4" t="s">
        <v>66</v>
      </c>
      <c r="B33" s="4">
        <v>82.37</v>
      </c>
      <c r="C33" t="s">
        <v>133</v>
      </c>
    </row>
    <row r="34" spans="1:3" x14ac:dyDescent="0.25">
      <c r="A34" s="4" t="s">
        <v>160</v>
      </c>
      <c r="B34" s="4">
        <v>1874.25</v>
      </c>
      <c r="C34" t="s">
        <v>61</v>
      </c>
    </row>
    <row r="35" spans="1:3" x14ac:dyDescent="0.25">
      <c r="A35" s="4" t="s">
        <v>122</v>
      </c>
      <c r="B35" s="4">
        <v>422.5</v>
      </c>
      <c r="C35" t="s">
        <v>133</v>
      </c>
    </row>
    <row r="36" spans="1:3" x14ac:dyDescent="0.25">
      <c r="A36" s="4" t="s">
        <v>218</v>
      </c>
      <c r="B36" s="4">
        <v>294.98</v>
      </c>
      <c r="C36" t="s">
        <v>146</v>
      </c>
    </row>
    <row r="37" spans="1:3" x14ac:dyDescent="0.25">
      <c r="A37" s="4" t="s">
        <v>124</v>
      </c>
      <c r="B37" s="4">
        <v>500</v>
      </c>
      <c r="C37" t="s">
        <v>99</v>
      </c>
    </row>
    <row r="38" spans="1:3" x14ac:dyDescent="0.25">
      <c r="A38" s="4" t="s">
        <v>125</v>
      </c>
      <c r="B38" s="4">
        <v>252.93</v>
      </c>
      <c r="C38" t="s">
        <v>146</v>
      </c>
    </row>
    <row r="39" spans="1:3" x14ac:dyDescent="0.25">
      <c r="A39" s="4" t="s">
        <v>126</v>
      </c>
      <c r="B39" s="4">
        <v>80.11</v>
      </c>
      <c r="C39" t="s">
        <v>58</v>
      </c>
    </row>
    <row r="40" spans="1:3" x14ac:dyDescent="0.25">
      <c r="A40" s="4" t="s">
        <v>127</v>
      </c>
      <c r="B40" s="4">
        <v>3138.75</v>
      </c>
      <c r="C40" t="s">
        <v>146</v>
      </c>
    </row>
    <row r="41" spans="1:3" x14ac:dyDescent="0.25">
      <c r="A41" s="4" t="s">
        <v>128</v>
      </c>
      <c r="B41" s="4">
        <v>175</v>
      </c>
      <c r="C41" t="s">
        <v>97</v>
      </c>
    </row>
    <row r="42" spans="1:3" x14ac:dyDescent="0.25">
      <c r="A42" s="4" t="s">
        <v>129</v>
      </c>
      <c r="B42" s="4">
        <v>384.94</v>
      </c>
      <c r="C42" t="s">
        <v>60</v>
      </c>
    </row>
    <row r="43" spans="1:3" x14ac:dyDescent="0.25">
      <c r="A43" s="4" t="s">
        <v>130</v>
      </c>
      <c r="B43" s="4">
        <v>1050</v>
      </c>
      <c r="C43" t="s">
        <v>200</v>
      </c>
    </row>
    <row r="44" spans="1:3" x14ac:dyDescent="0.25">
      <c r="A44" s="4" t="s">
        <v>131</v>
      </c>
      <c r="B44" s="4">
        <v>117.6</v>
      </c>
      <c r="C44" t="s">
        <v>123</v>
      </c>
    </row>
    <row r="45" spans="1:3" x14ac:dyDescent="0.25">
      <c r="A45" s="4" t="s">
        <v>36</v>
      </c>
      <c r="B45" s="4">
        <v>234.13</v>
      </c>
      <c r="C45" t="s">
        <v>146</v>
      </c>
    </row>
    <row r="46" spans="1:3" x14ac:dyDescent="0.25">
      <c r="A46" s="4" t="s">
        <v>142</v>
      </c>
      <c r="B46" s="4">
        <v>110.25</v>
      </c>
      <c r="C46" t="s">
        <v>133</v>
      </c>
    </row>
    <row r="47" spans="1:3" x14ac:dyDescent="0.25">
      <c r="A47" s="4" t="s">
        <v>143</v>
      </c>
      <c r="B47" s="4">
        <v>49.02</v>
      </c>
      <c r="C47" t="s">
        <v>144</v>
      </c>
    </row>
    <row r="48" spans="1:3" x14ac:dyDescent="0.25">
      <c r="A48" s="4" t="s">
        <v>145</v>
      </c>
      <c r="B48" s="4">
        <v>983</v>
      </c>
      <c r="C48" t="s">
        <v>137</v>
      </c>
    </row>
    <row r="49" spans="1:3" x14ac:dyDescent="0.25">
      <c r="A49" s="4" t="s">
        <v>140</v>
      </c>
      <c r="B49" s="4">
        <v>83.98</v>
      </c>
      <c r="C49" t="s">
        <v>133</v>
      </c>
    </row>
    <row r="50" spans="1:3" x14ac:dyDescent="0.25">
      <c r="A50" s="4" t="s">
        <v>138</v>
      </c>
      <c r="B50" s="4">
        <v>199</v>
      </c>
      <c r="C50" t="s">
        <v>139</v>
      </c>
    </row>
    <row r="51" spans="1:3" x14ac:dyDescent="0.25">
      <c r="A51" s="4" t="s">
        <v>225</v>
      </c>
      <c r="B51" s="4">
        <v>30.36</v>
      </c>
    </row>
    <row r="52" spans="1:3" x14ac:dyDescent="0.25">
      <c r="A52" s="4" t="s">
        <v>141</v>
      </c>
      <c r="B52" s="4">
        <v>172</v>
      </c>
      <c r="C52" t="s">
        <v>137</v>
      </c>
    </row>
    <row r="53" spans="1:3" x14ac:dyDescent="0.25">
      <c r="A53" s="4" t="s">
        <v>179</v>
      </c>
      <c r="B53" s="4">
        <v>2500</v>
      </c>
    </row>
    <row r="54" spans="1:3" x14ac:dyDescent="0.25">
      <c r="A54" s="4" t="s">
        <v>102</v>
      </c>
      <c r="B54" s="4">
        <v>6390</v>
      </c>
    </row>
    <row r="55" spans="1:3" x14ac:dyDescent="0.25">
      <c r="A55" s="4" t="s">
        <v>103</v>
      </c>
      <c r="B55" s="4">
        <v>369.54</v>
      </c>
    </row>
    <row r="56" spans="1:3" x14ac:dyDescent="0.25">
      <c r="A56" s="4" t="s">
        <v>104</v>
      </c>
      <c r="B56" s="4">
        <v>150</v>
      </c>
    </row>
    <row r="57" spans="1:3" x14ac:dyDescent="0.25">
      <c r="A57" s="4" t="s">
        <v>105</v>
      </c>
      <c r="B57" s="4">
        <v>264</v>
      </c>
    </row>
    <row r="58" spans="1:3" x14ac:dyDescent="0.25">
      <c r="A58" s="4" t="s">
        <v>193</v>
      </c>
      <c r="B58" s="4">
        <v>2003</v>
      </c>
    </row>
    <row r="59" spans="1:3" x14ac:dyDescent="0.25">
      <c r="A59" s="4" t="s">
        <v>187</v>
      </c>
      <c r="B59" s="4">
        <v>280</v>
      </c>
      <c r="C59" t="s">
        <v>137</v>
      </c>
    </row>
    <row r="60" spans="1:3" x14ac:dyDescent="0.25">
      <c r="A60" s="4" t="s">
        <v>188</v>
      </c>
      <c r="B60" s="4">
        <v>49.8</v>
      </c>
      <c r="C60" t="s">
        <v>132</v>
      </c>
    </row>
    <row r="61" spans="1:3" x14ac:dyDescent="0.25">
      <c r="A61" s="4" t="s">
        <v>189</v>
      </c>
      <c r="B61" s="4">
        <v>174.78</v>
      </c>
      <c r="C61" t="s">
        <v>146</v>
      </c>
    </row>
    <row r="62" spans="1:3" x14ac:dyDescent="0.25">
      <c r="A62" s="4" t="s">
        <v>190</v>
      </c>
      <c r="B62" s="4">
        <v>168.4</v>
      </c>
      <c r="C62" t="s">
        <v>146</v>
      </c>
    </row>
    <row r="63" spans="1:3" x14ac:dyDescent="0.25">
      <c r="A63" s="4" t="s">
        <v>191</v>
      </c>
      <c r="B63" s="4">
        <v>80</v>
      </c>
      <c r="C63" t="s">
        <v>137</v>
      </c>
    </row>
    <row r="64" spans="1:3" x14ac:dyDescent="0.25">
      <c r="A64" s="4" t="s">
        <v>204</v>
      </c>
      <c r="B64" s="4">
        <v>200.42</v>
      </c>
      <c r="C64" t="s">
        <v>137</v>
      </c>
    </row>
    <row r="65" spans="1:3" x14ac:dyDescent="0.25">
      <c r="A65" s="4" t="s">
        <v>224</v>
      </c>
      <c r="B65" s="4">
        <v>72</v>
      </c>
      <c r="C65" t="s">
        <v>137</v>
      </c>
    </row>
    <row r="66" spans="1:3" x14ac:dyDescent="0.25">
      <c r="A66" s="4" t="s">
        <v>55</v>
      </c>
      <c r="B66" s="4">
        <v>258.36</v>
      </c>
      <c r="C66" t="s">
        <v>56</v>
      </c>
    </row>
    <row r="67" spans="1:3" x14ac:dyDescent="0.25">
      <c r="A67" s="4" t="s">
        <v>135</v>
      </c>
      <c r="B67" s="4">
        <v>1075.4000000000001</v>
      </c>
      <c r="C67" t="s">
        <v>136</v>
      </c>
    </row>
    <row r="68" spans="1:3" x14ac:dyDescent="0.25">
      <c r="A68" s="4" t="s">
        <v>37</v>
      </c>
      <c r="B68" s="4">
        <v>44</v>
      </c>
      <c r="C68" t="s">
        <v>94</v>
      </c>
    </row>
    <row r="69" spans="1:3" x14ac:dyDescent="0.25">
      <c r="A69" s="4"/>
      <c r="B69" s="4"/>
    </row>
    <row r="70" spans="1:3" x14ac:dyDescent="0.25">
      <c r="A70" s="4"/>
      <c r="B70" s="4"/>
    </row>
    <row r="71" spans="1:3" x14ac:dyDescent="0.25">
      <c r="A71" s="4"/>
      <c r="B71" s="4"/>
    </row>
    <row r="72" spans="1:3" x14ac:dyDescent="0.25">
      <c r="B72">
        <f>SUM(B5:B68)</f>
        <v>38171.630000000012</v>
      </c>
    </row>
  </sheetData>
  <phoneticPr fontId="4" type="noConversion"/>
  <printOptions gridLines="1"/>
  <pageMargins left="0.7" right="0.7" top="0.75" bottom="0.75" header="0.3" footer="0.3"/>
  <pageSetup paperSize="5"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opLeftCell="F10" workbookViewId="0">
      <selection activeCell="S33" sqref="S33"/>
    </sheetView>
  </sheetViews>
  <sheetFormatPr defaultColWidth="8.85546875" defaultRowHeight="15" x14ac:dyDescent="0.25"/>
  <cols>
    <col min="1" max="1" width="45.85546875" customWidth="1"/>
  </cols>
  <sheetData>
    <row r="1" spans="1:17" x14ac:dyDescent="0.25">
      <c r="A1" s="3" t="s">
        <v>29</v>
      </c>
      <c r="B1" s="3" t="s">
        <v>107</v>
      </c>
    </row>
    <row r="2" spans="1:17" x14ac:dyDescent="0.25">
      <c r="A2" t="s">
        <v>229</v>
      </c>
      <c r="B2">
        <v>33.68</v>
      </c>
      <c r="D2">
        <v>30.36</v>
      </c>
      <c r="E2" s="5">
        <v>525</v>
      </c>
      <c r="F2">
        <v>49.8</v>
      </c>
      <c r="G2" s="5">
        <v>1500</v>
      </c>
      <c r="Q2">
        <f t="shared" ref="Q2:Q29" si="0">SUM(B2:P2)</f>
        <v>2138.84</v>
      </c>
    </row>
    <row r="3" spans="1:17" x14ac:dyDescent="0.25">
      <c r="A3" t="s">
        <v>173</v>
      </c>
      <c r="B3">
        <v>10.5</v>
      </c>
      <c r="C3">
        <v>40.94</v>
      </c>
      <c r="E3">
        <v>75.540000000000006</v>
      </c>
      <c r="F3">
        <v>559.24</v>
      </c>
      <c r="G3">
        <v>82.37</v>
      </c>
      <c r="H3">
        <v>422.5</v>
      </c>
      <c r="I3">
        <v>83.98</v>
      </c>
      <c r="K3">
        <v>110.25</v>
      </c>
      <c r="Q3">
        <f t="shared" si="0"/>
        <v>1385.3200000000002</v>
      </c>
    </row>
    <row r="4" spans="1:17" x14ac:dyDescent="0.25">
      <c r="A4" t="s">
        <v>230</v>
      </c>
      <c r="B4">
        <v>22.99</v>
      </c>
      <c r="C4">
        <v>106.6</v>
      </c>
      <c r="D4" s="5">
        <v>60</v>
      </c>
      <c r="E4" s="5">
        <v>300</v>
      </c>
      <c r="Q4">
        <f t="shared" si="0"/>
        <v>489.59000000000003</v>
      </c>
    </row>
    <row r="5" spans="1:17" x14ac:dyDescent="0.25">
      <c r="A5" t="s">
        <v>73</v>
      </c>
      <c r="B5">
        <v>102.26</v>
      </c>
      <c r="C5">
        <v>354.9</v>
      </c>
      <c r="D5">
        <v>612</v>
      </c>
      <c r="E5">
        <v>464.2</v>
      </c>
      <c r="F5">
        <v>519.16999999999996</v>
      </c>
      <c r="G5">
        <v>12.97</v>
      </c>
      <c r="H5">
        <v>152.09</v>
      </c>
      <c r="I5">
        <v>132.94</v>
      </c>
      <c r="J5">
        <v>756.51</v>
      </c>
      <c r="K5">
        <v>183.94</v>
      </c>
      <c r="L5">
        <v>80.11</v>
      </c>
      <c r="M5" s="7">
        <v>37.700000000000003</v>
      </c>
      <c r="N5" s="5"/>
      <c r="Q5">
        <f t="shared" si="0"/>
        <v>3408.79</v>
      </c>
    </row>
    <row r="6" spans="1:17" x14ac:dyDescent="0.25">
      <c r="A6" t="s">
        <v>74</v>
      </c>
      <c r="B6">
        <v>540</v>
      </c>
      <c r="Q6">
        <f t="shared" si="0"/>
        <v>540</v>
      </c>
    </row>
    <row r="7" spans="1:17" x14ac:dyDescent="0.25">
      <c r="A7" t="s">
        <v>75</v>
      </c>
      <c r="B7">
        <v>70.290000000000006</v>
      </c>
      <c r="C7">
        <v>388.42</v>
      </c>
      <c r="D7">
        <v>44</v>
      </c>
      <c r="E7">
        <v>44</v>
      </c>
      <c r="Q7">
        <f t="shared" si="0"/>
        <v>546.71</v>
      </c>
    </row>
    <row r="8" spans="1:17" x14ac:dyDescent="0.25">
      <c r="A8" t="s">
        <v>76</v>
      </c>
      <c r="B8">
        <v>250</v>
      </c>
      <c r="C8">
        <v>175</v>
      </c>
      <c r="Q8">
        <f t="shared" si="0"/>
        <v>425</v>
      </c>
    </row>
    <row r="9" spans="1:17" x14ac:dyDescent="0.25">
      <c r="A9" t="s">
        <v>77</v>
      </c>
      <c r="B9">
        <v>2000</v>
      </c>
      <c r="Q9">
        <f t="shared" si="0"/>
        <v>2000</v>
      </c>
    </row>
    <row r="10" spans="1:17" x14ac:dyDescent="0.25">
      <c r="A10" t="s">
        <v>78</v>
      </c>
      <c r="B10">
        <v>3484.8</v>
      </c>
      <c r="C10">
        <v>1000</v>
      </c>
      <c r="D10">
        <v>500</v>
      </c>
      <c r="E10">
        <v>217.8</v>
      </c>
      <c r="Q10">
        <f t="shared" si="0"/>
        <v>5202.6000000000004</v>
      </c>
    </row>
    <row r="11" spans="1:17" x14ac:dyDescent="0.25">
      <c r="A11" t="s">
        <v>79</v>
      </c>
      <c r="B11">
        <v>624.37</v>
      </c>
      <c r="C11">
        <v>796.61</v>
      </c>
      <c r="D11">
        <v>258.36</v>
      </c>
      <c r="Q11">
        <f t="shared" si="0"/>
        <v>1679.3400000000001</v>
      </c>
    </row>
    <row r="12" spans="1:17" x14ac:dyDescent="0.25">
      <c r="A12" t="s">
        <v>80</v>
      </c>
      <c r="B12">
        <v>300</v>
      </c>
      <c r="Q12">
        <f t="shared" si="0"/>
        <v>300</v>
      </c>
    </row>
    <row r="13" spans="1:17" x14ac:dyDescent="0.25">
      <c r="A13" t="s">
        <v>165</v>
      </c>
      <c r="B13" s="5">
        <v>665</v>
      </c>
      <c r="Q13">
        <f t="shared" si="0"/>
        <v>665</v>
      </c>
    </row>
    <row r="14" spans="1:17" x14ac:dyDescent="0.25">
      <c r="A14" t="s">
        <v>166</v>
      </c>
      <c r="B14" s="5">
        <v>110</v>
      </c>
      <c r="Q14">
        <f t="shared" si="0"/>
        <v>110</v>
      </c>
    </row>
    <row r="15" spans="1:17" x14ac:dyDescent="0.25">
      <c r="A15" t="s">
        <v>167</v>
      </c>
      <c r="B15">
        <v>1874.25</v>
      </c>
      <c r="Q15">
        <f t="shared" si="0"/>
        <v>1874.25</v>
      </c>
    </row>
    <row r="16" spans="1:17" x14ac:dyDescent="0.25">
      <c r="A16" t="s">
        <v>168</v>
      </c>
      <c r="B16">
        <v>294.98</v>
      </c>
      <c r="C16">
        <v>174.78</v>
      </c>
      <c r="D16">
        <v>252.93</v>
      </c>
      <c r="E16">
        <v>3138.75</v>
      </c>
      <c r="F16">
        <v>168.4</v>
      </c>
      <c r="G16">
        <v>234.13</v>
      </c>
      <c r="H16" s="5">
        <v>1247.3399999999999</v>
      </c>
      <c r="Q16">
        <f t="shared" si="0"/>
        <v>5511.31</v>
      </c>
    </row>
    <row r="17" spans="1:22" x14ac:dyDescent="0.25">
      <c r="A17" t="s">
        <v>169</v>
      </c>
      <c r="B17" s="5">
        <v>500</v>
      </c>
      <c r="C17">
        <v>1075.4000000000001</v>
      </c>
      <c r="Q17">
        <f t="shared" si="0"/>
        <v>1575.4</v>
      </c>
    </row>
    <row r="18" spans="1:22" x14ac:dyDescent="0.25">
      <c r="A18" t="s">
        <v>87</v>
      </c>
      <c r="B18" s="6">
        <v>1153</v>
      </c>
      <c r="Q18">
        <f t="shared" si="0"/>
        <v>1153</v>
      </c>
    </row>
    <row r="19" spans="1:22" x14ac:dyDescent="0.25">
      <c r="A19" t="s">
        <v>171</v>
      </c>
      <c r="B19">
        <v>384.94</v>
      </c>
      <c r="Q19">
        <f t="shared" si="0"/>
        <v>384.94</v>
      </c>
    </row>
    <row r="20" spans="1:22" x14ac:dyDescent="0.25">
      <c r="A20" t="s">
        <v>172</v>
      </c>
      <c r="B20">
        <v>1050</v>
      </c>
      <c r="Q20">
        <f t="shared" si="0"/>
        <v>1050</v>
      </c>
    </row>
    <row r="21" spans="1:22" x14ac:dyDescent="0.25">
      <c r="A21" t="s">
        <v>82</v>
      </c>
      <c r="B21">
        <v>117.6</v>
      </c>
      <c r="C21">
        <v>49.02</v>
      </c>
      <c r="D21" s="5">
        <v>5000</v>
      </c>
      <c r="Q21">
        <f t="shared" si="0"/>
        <v>5166.62</v>
      </c>
    </row>
    <row r="22" spans="1:22" x14ac:dyDescent="0.25">
      <c r="A22" t="s">
        <v>81</v>
      </c>
      <c r="B22">
        <v>983</v>
      </c>
      <c r="C22">
        <v>172</v>
      </c>
      <c r="D22" s="5">
        <v>375</v>
      </c>
      <c r="E22">
        <v>280</v>
      </c>
      <c r="F22">
        <v>80</v>
      </c>
      <c r="G22">
        <v>200.42</v>
      </c>
      <c r="H22">
        <v>72</v>
      </c>
      <c r="Q22">
        <f t="shared" si="0"/>
        <v>2162.42</v>
      </c>
    </row>
    <row r="23" spans="1:22" x14ac:dyDescent="0.25">
      <c r="A23" t="s">
        <v>139</v>
      </c>
      <c r="B23">
        <v>199</v>
      </c>
      <c r="Q23">
        <f t="shared" si="0"/>
        <v>199</v>
      </c>
    </row>
    <row r="24" spans="1:22" x14ac:dyDescent="0.25">
      <c r="A24" t="s">
        <v>83</v>
      </c>
      <c r="B24" s="5">
        <v>100</v>
      </c>
      <c r="Q24">
        <f t="shared" si="0"/>
        <v>100</v>
      </c>
    </row>
    <row r="25" spans="1:22" x14ac:dyDescent="0.25">
      <c r="A25" t="s">
        <v>84</v>
      </c>
      <c r="B25" s="5">
        <v>175</v>
      </c>
      <c r="Q25">
        <f t="shared" si="0"/>
        <v>175</v>
      </c>
    </row>
    <row r="26" spans="1:22" x14ac:dyDescent="0.25">
      <c r="A26" t="s">
        <v>110</v>
      </c>
      <c r="B26" s="5">
        <v>500</v>
      </c>
      <c r="Q26">
        <f t="shared" si="0"/>
        <v>500</v>
      </c>
    </row>
    <row r="27" spans="1:22" x14ac:dyDescent="0.25">
      <c r="A27" t="s">
        <v>217</v>
      </c>
      <c r="B27" s="5">
        <v>2950</v>
      </c>
      <c r="Q27">
        <f t="shared" si="0"/>
        <v>2950</v>
      </c>
      <c r="V27" t="s">
        <v>111</v>
      </c>
    </row>
    <row r="28" spans="1:22" x14ac:dyDescent="0.25">
      <c r="A28" t="s">
        <v>11</v>
      </c>
      <c r="B28" s="6">
        <v>6390</v>
      </c>
      <c r="Q28">
        <f t="shared" si="0"/>
        <v>6390</v>
      </c>
    </row>
    <row r="29" spans="1:22" x14ac:dyDescent="0.25">
      <c r="A29" t="s">
        <v>213</v>
      </c>
      <c r="B29" s="6">
        <v>2500</v>
      </c>
      <c r="Q29">
        <f t="shared" si="0"/>
        <v>2500</v>
      </c>
    </row>
    <row r="30" spans="1:22" x14ac:dyDescent="0.25">
      <c r="A30" t="s">
        <v>214</v>
      </c>
      <c r="B30" s="6">
        <v>150</v>
      </c>
      <c r="G30" s="6"/>
      <c r="Q30">
        <f t="shared" ref="Q30:Q36" si="1">SUM(B30:P30)</f>
        <v>150</v>
      </c>
    </row>
    <row r="31" spans="1:22" x14ac:dyDescent="0.25">
      <c r="A31" t="s">
        <v>216</v>
      </c>
      <c r="B31" s="6">
        <v>369.54</v>
      </c>
      <c r="Q31">
        <f t="shared" si="1"/>
        <v>369.54</v>
      </c>
    </row>
    <row r="32" spans="1:22" x14ac:dyDescent="0.25">
      <c r="A32" t="s">
        <v>62</v>
      </c>
      <c r="B32">
        <v>264</v>
      </c>
      <c r="Q32">
        <f t="shared" si="1"/>
        <v>264</v>
      </c>
    </row>
    <row r="33" spans="1:17" x14ac:dyDescent="0.25">
      <c r="A33" t="s">
        <v>88</v>
      </c>
      <c r="B33" s="6">
        <v>275</v>
      </c>
      <c r="Q33">
        <f t="shared" si="1"/>
        <v>275</v>
      </c>
    </row>
    <row r="34" spans="1:17" x14ac:dyDescent="0.25">
      <c r="A34" t="s">
        <v>89</v>
      </c>
      <c r="B34" s="6">
        <v>200</v>
      </c>
      <c r="Q34">
        <f t="shared" si="1"/>
        <v>200</v>
      </c>
    </row>
    <row r="35" spans="1:17" x14ac:dyDescent="0.25">
      <c r="A35" t="s">
        <v>192</v>
      </c>
      <c r="B35" s="6">
        <v>375</v>
      </c>
      <c r="Q35">
        <f t="shared" si="1"/>
        <v>375</v>
      </c>
    </row>
    <row r="36" spans="1:17" x14ac:dyDescent="0.25">
      <c r="A36" t="s">
        <v>207</v>
      </c>
      <c r="B36" s="5">
        <v>350</v>
      </c>
      <c r="Q36">
        <f t="shared" si="1"/>
        <v>350</v>
      </c>
    </row>
    <row r="40" spans="1:17" x14ac:dyDescent="0.25">
      <c r="B40">
        <f t="shared" ref="B40:N40" si="2">SUM(B2:B39)</f>
        <v>29369.200000000001</v>
      </c>
      <c r="C40">
        <f t="shared" si="2"/>
        <v>4333.67</v>
      </c>
      <c r="D40">
        <f t="shared" si="2"/>
        <v>7132.6500000000005</v>
      </c>
      <c r="E40">
        <f t="shared" si="2"/>
        <v>5045.29</v>
      </c>
      <c r="F40">
        <f t="shared" si="2"/>
        <v>1376.6100000000001</v>
      </c>
      <c r="G40">
        <f t="shared" si="2"/>
        <v>2029.8899999999999</v>
      </c>
      <c r="H40">
        <f t="shared" si="2"/>
        <v>1893.9299999999998</v>
      </c>
      <c r="I40">
        <f t="shared" si="2"/>
        <v>216.92000000000002</v>
      </c>
      <c r="J40">
        <f t="shared" si="2"/>
        <v>756.51</v>
      </c>
      <c r="K40">
        <f t="shared" si="2"/>
        <v>294.19</v>
      </c>
      <c r="L40">
        <f t="shared" si="2"/>
        <v>80.11</v>
      </c>
      <c r="M40">
        <f t="shared" si="2"/>
        <v>37.700000000000003</v>
      </c>
      <c r="N40">
        <f t="shared" si="2"/>
        <v>0</v>
      </c>
      <c r="Q40">
        <f>SUM(B40:P40)</f>
        <v>52566.670000000006</v>
      </c>
    </row>
    <row r="41" spans="1:17" x14ac:dyDescent="0.25">
      <c r="A41" s="2" t="s">
        <v>148</v>
      </c>
    </row>
    <row r="42" spans="1:17" x14ac:dyDescent="0.25">
      <c r="A42" t="s">
        <v>229</v>
      </c>
      <c r="B42" s="5">
        <v>300</v>
      </c>
      <c r="C42" s="5">
        <v>100</v>
      </c>
      <c r="D42" s="5">
        <v>1500</v>
      </c>
      <c r="E42" s="5">
        <v>125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f>SUM(B42:P42)</f>
        <v>2025</v>
      </c>
    </row>
    <row r="43" spans="1:17" x14ac:dyDescent="0.25">
      <c r="A43" t="s">
        <v>173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t="s">
        <v>230</v>
      </c>
      <c r="B44" s="5">
        <v>60</v>
      </c>
      <c r="C44" s="5">
        <v>300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f>SUM(B44:P44)</f>
        <v>360</v>
      </c>
    </row>
    <row r="45" spans="1:17" x14ac:dyDescent="0.25">
      <c r="A45" t="s">
        <v>73</v>
      </c>
      <c r="B45" s="5">
        <v>37.700000000000003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f>SUM(B45:P45)</f>
        <v>37.700000000000003</v>
      </c>
    </row>
    <row r="46" spans="1:17" x14ac:dyDescent="0.25">
      <c r="A46" t="s">
        <v>74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t="s">
        <v>75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t="s">
        <v>76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t="s">
        <v>77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t="s">
        <v>78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t="s">
        <v>79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t="s">
        <v>80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t="s">
        <v>165</v>
      </c>
      <c r="B53" s="5">
        <v>665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>
        <f>SUM(B53:P53)</f>
        <v>665</v>
      </c>
    </row>
    <row r="54" spans="1:17" x14ac:dyDescent="0.25">
      <c r="A54" t="s">
        <v>166</v>
      </c>
      <c r="B54" s="5">
        <v>110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f>SUM(B54:P54)</f>
        <v>110</v>
      </c>
    </row>
    <row r="55" spans="1:17" x14ac:dyDescent="0.25">
      <c r="A55" t="s">
        <v>167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t="s">
        <v>168</v>
      </c>
      <c r="B56" s="5">
        <v>204</v>
      </c>
      <c r="C56" s="5">
        <v>60</v>
      </c>
      <c r="D56" s="5">
        <v>84</v>
      </c>
      <c r="E56" s="5">
        <v>54</v>
      </c>
      <c r="F56" s="5">
        <v>315</v>
      </c>
      <c r="G56" s="5">
        <v>42.5</v>
      </c>
      <c r="H56" s="5">
        <v>100</v>
      </c>
      <c r="I56" s="5">
        <v>30</v>
      </c>
      <c r="J56" s="5">
        <v>100</v>
      </c>
      <c r="K56" s="5">
        <v>50</v>
      </c>
      <c r="L56" s="5">
        <v>140</v>
      </c>
      <c r="M56" s="5">
        <v>67.84</v>
      </c>
      <c r="N56" s="5"/>
      <c r="O56" s="5"/>
      <c r="P56" s="5"/>
      <c r="Q56" s="5">
        <f>SUM(B56:P56)</f>
        <v>1247.3399999999999</v>
      </c>
    </row>
    <row r="57" spans="1:17" x14ac:dyDescent="0.25">
      <c r="A57" t="s">
        <v>169</v>
      </c>
      <c r="B57" s="5">
        <v>500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>
        <f>SUM(B57:P57)</f>
        <v>500</v>
      </c>
    </row>
    <row r="58" spans="1:17" x14ac:dyDescent="0.25">
      <c r="A58" t="s">
        <v>170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t="s">
        <v>171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t="s">
        <v>172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t="s">
        <v>82</v>
      </c>
      <c r="B61" s="5">
        <v>5000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>
        <f>SUM(B61:P61)</f>
        <v>5000</v>
      </c>
    </row>
    <row r="62" spans="1:17" x14ac:dyDescent="0.25">
      <c r="A62" t="s">
        <v>81</v>
      </c>
      <c r="B62" s="5">
        <v>375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>
        <f>SUM(B62:P62)</f>
        <v>375</v>
      </c>
    </row>
    <row r="63" spans="1:17" x14ac:dyDescent="0.25">
      <c r="A63" t="s">
        <v>139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A64" t="s">
        <v>83</v>
      </c>
      <c r="B64" s="5">
        <v>100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>
        <f>SUM(B64:P64)</f>
        <v>100</v>
      </c>
    </row>
    <row r="65" spans="1:17" x14ac:dyDescent="0.25">
      <c r="A65" t="s">
        <v>84</v>
      </c>
      <c r="B65" s="5">
        <v>175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>
        <f>SUM(B65:P65)</f>
        <v>175</v>
      </c>
    </row>
    <row r="66" spans="1:17" x14ac:dyDescent="0.25">
      <c r="A66" t="s">
        <v>208</v>
      </c>
      <c r="B66" s="5">
        <v>350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>
        <f>SUM(B66:P66)</f>
        <v>350</v>
      </c>
    </row>
    <row r="67" spans="1:17" x14ac:dyDescent="0.25">
      <c r="A67" t="s">
        <v>109</v>
      </c>
      <c r="B67" s="5">
        <v>2950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>
        <f>SUM(B67:P67)</f>
        <v>2950</v>
      </c>
    </row>
    <row r="68" spans="1:17" x14ac:dyDescent="0.25">
      <c r="A68" t="s">
        <v>110</v>
      </c>
      <c r="B68" s="5">
        <v>500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>
        <f>SUM(B68:P68)</f>
        <v>500</v>
      </c>
    </row>
    <row r="69" spans="1:17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B71" s="5">
        <f t="shared" ref="B71:I71" si="3">SUM(B42:B70)</f>
        <v>11326.7</v>
      </c>
      <c r="C71" s="5">
        <f t="shared" si="3"/>
        <v>460</v>
      </c>
      <c r="D71" s="5">
        <f t="shared" si="3"/>
        <v>1584</v>
      </c>
      <c r="E71" s="5">
        <f t="shared" si="3"/>
        <v>179</v>
      </c>
      <c r="F71" s="5">
        <f t="shared" si="3"/>
        <v>315</v>
      </c>
      <c r="G71" s="5">
        <f t="shared" si="3"/>
        <v>42.5</v>
      </c>
      <c r="H71" s="5">
        <f t="shared" si="3"/>
        <v>100</v>
      </c>
      <c r="I71" s="5">
        <f t="shared" si="3"/>
        <v>30</v>
      </c>
      <c r="J71" s="5">
        <f>SUM(J42:J70)</f>
        <v>100</v>
      </c>
      <c r="K71" s="5">
        <f>SUM(K42:K70)</f>
        <v>50</v>
      </c>
      <c r="L71" s="5">
        <f>SUM(L42:L70)</f>
        <v>140</v>
      </c>
      <c r="M71" s="5">
        <f>SUM(M42:M70)</f>
        <v>67.84</v>
      </c>
      <c r="N71" s="5"/>
      <c r="O71" s="5"/>
      <c r="P71" s="5"/>
      <c r="Q71" s="5">
        <f>SUM(B71:P71)</f>
        <v>14395.04</v>
      </c>
    </row>
  </sheetData>
  <phoneticPr fontId="4" type="noConversion"/>
  <printOptions gridLines="1"/>
  <pageMargins left="0.7" right="0.7" top="0.75" bottom="0.75" header="0.3" footer="0.3"/>
  <pageSetup paperSize="5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Sponski</dc:creator>
  <cp:lastModifiedBy>Tracey van Marcke</cp:lastModifiedBy>
  <cp:lastPrinted>2013-11-18T16:19:25Z</cp:lastPrinted>
  <dcterms:created xsi:type="dcterms:W3CDTF">2010-01-18T23:21:11Z</dcterms:created>
  <dcterms:modified xsi:type="dcterms:W3CDTF">2013-11-18T16:20:08Z</dcterms:modified>
</cp:coreProperties>
</file>